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35" yWindow="390" windowWidth="17205" windowHeight="11295" activeTab="0"/>
  </bookViews>
  <sheets>
    <sheet name="Invoice" sheetId="1" r:id="rId1"/>
    <sheet name="Instructions" sheetId="2" r:id="rId2"/>
  </sheets>
  <definedNames>
    <definedName name="cell_labor">'Invoice'!$G$40</definedName>
    <definedName name="cell_lift">'Invoice'!$G$44</definedName>
    <definedName name="cell_other">'Invoice'!$G$45</definedName>
    <definedName name="cell_permit">'Invoice'!$G$43</definedName>
    <definedName name="cell_recycling">'Invoice'!$G$41</definedName>
    <definedName name="cell_shipping">'Invoice'!$G$42</definedName>
    <definedName name="cell_tax">'Invoice'!$G$46</definedName>
    <definedName name="endofinvoice">'Invoice'!$B$52</definedName>
    <definedName name="extrapageheader">'Invoice'!$B$1499:$H$1501</definedName>
    <definedName name="extrapageitems">'Invoice'!$B$1502:$H$1506</definedName>
    <definedName name="itemtotals">'Invoice'!#REF!</definedName>
    <definedName name="lastlineitem">'Invoice'!$38:$38</definedName>
    <definedName name="manufacturerlist">'Invoice'!$B$1603:$B$1608</definedName>
    <definedName name="newlineitem">'Invoice'!$1503:$1503</definedName>
    <definedName name="page1header">'Invoice'!$B$1:$H$50</definedName>
    <definedName name="page1items">'Invoice'!$B$13:$H$38</definedName>
    <definedName name="pagebreakfooter">'Invoice'!#REF!</definedName>
    <definedName name="pagebreakheader">'Invoice'!$1498:$1500</definedName>
    <definedName name="_xlnm.Print_Area" localSheetId="0">'Invoice'!$A$1:$I$52</definedName>
    <definedName name="_xlnm.Print_Titles" localSheetId="0">'Invoice'!$1:$13</definedName>
    <definedName name="row_lift">'Invoice'!$44:$44</definedName>
    <definedName name="row_other">'Invoice'!$45:$45</definedName>
    <definedName name="row_permit">'Invoice'!$43:$43</definedName>
    <definedName name="row_recycling">'Invoice'!$41:$41</definedName>
    <definedName name="row_shipping">'Invoice'!$42:$42</definedName>
    <definedName name="row_tax">'Invoice'!$46:$46</definedName>
    <definedName name="setuptemplate">'Invoice'!$Q$3</definedName>
    <definedName name="show_lift">'Invoice'!$J$44</definedName>
    <definedName name="show_other">'Invoice'!$J$45</definedName>
    <definedName name="show_permit">'Invoice'!$J$43</definedName>
    <definedName name="show_recycling">'Invoice'!$J$41</definedName>
    <definedName name="show_shipping">'Invoice'!$J$42</definedName>
    <definedName name="show_sub_labor">'Invoice'!$J$40</definedName>
    <definedName name="show_sub_material">'Invoice'!$J$39</definedName>
    <definedName name="show_tax">'Invoice'!$J$46</definedName>
    <definedName name="thanks">'Invoice'!#REF!</definedName>
  </definedNames>
  <calcPr fullCalcOnLoad="1"/>
</workbook>
</file>

<file path=xl/sharedStrings.xml><?xml version="1.0" encoding="utf-8"?>
<sst xmlns="http://schemas.openxmlformats.org/spreadsheetml/2006/main" count="100" uniqueCount="59">
  <si>
    <t>Anywhere, MN 55555</t>
  </si>
  <si>
    <t>Phone 111-111-1111  Fax 222-222-2222</t>
  </si>
  <si>
    <t>Contact Name and Email</t>
  </si>
  <si>
    <t>INVOICE</t>
  </si>
  <si>
    <t>John Doe</t>
  </si>
  <si>
    <t>ABC Customer</t>
  </si>
  <si>
    <t>987 65th Ave</t>
  </si>
  <si>
    <t>City, MN 44444</t>
  </si>
  <si>
    <t>Subtotal Material</t>
  </si>
  <si>
    <t>Subtotal Labor</t>
  </si>
  <si>
    <t>Sales Tax</t>
  </si>
  <si>
    <t>Total Due</t>
  </si>
  <si>
    <t>DESCRIPTION</t>
  </si>
  <si>
    <t>TOTAL</t>
  </si>
  <si>
    <t>1234 56th St.</t>
  </si>
  <si>
    <t>COMMENTS OR SPECIAL INSTRUCTIONS</t>
  </si>
  <si>
    <t>INSTALLATION ADDRESS:</t>
  </si>
  <si>
    <t>BILL TO ADDRESS:</t>
  </si>
  <si>
    <t>Thank you for your business!</t>
  </si>
  <si>
    <t>Manufacturer List</t>
  </si>
  <si>
    <t>Metalux</t>
  </si>
  <si>
    <t>Sylvania</t>
  </si>
  <si>
    <t>Panoptics</t>
  </si>
  <si>
    <t>Lutron</t>
  </si>
  <si>
    <t>General Electric</t>
  </si>
  <si>
    <t>Your Company Name Here</t>
  </si>
  <si>
    <t>MANUFACTURER</t>
  </si>
  <si>
    <t>PART NUMBER</t>
  </si>
  <si>
    <t>QTY</t>
  </si>
  <si>
    <t>UNIT COST</t>
  </si>
  <si>
    <t>Apply Sales Tax?</t>
  </si>
  <si>
    <t>Y</t>
  </si>
  <si>
    <t>ITEM TAX AMOUNT</t>
  </si>
  <si>
    <t>INVOICE #</t>
  </si>
  <si>
    <t>N</t>
  </si>
  <si>
    <t>run set up template wizard?</t>
  </si>
  <si>
    <t>y</t>
  </si>
  <si>
    <t>Recycling</t>
  </si>
  <si>
    <t>Freight/Shipping</t>
  </si>
  <si>
    <t>Permit Fees</t>
  </si>
  <si>
    <t>Lift Fee</t>
  </si>
  <si>
    <t>Other</t>
  </si>
  <si>
    <t>You can add a note here about this invoice</t>
  </si>
  <si>
    <t>ACME Lighting Company</t>
  </si>
  <si>
    <t>Material Subtotal</t>
  </si>
  <si>
    <t>Labor Subtotal</t>
  </si>
  <si>
    <t>TOTAL COST</t>
  </si>
  <si>
    <t>ABC Lighting</t>
  </si>
  <si>
    <t>Sample Lite</t>
  </si>
  <si>
    <t>E Lamp</t>
  </si>
  <si>
    <t>Prism</t>
  </si>
  <si>
    <t>10W LED</t>
  </si>
  <si>
    <t>2L IS NBF Ballast</t>
  </si>
  <si>
    <t>PRI4-40L-MST-N</t>
  </si>
  <si>
    <t>2x4 LED High Bay</t>
  </si>
  <si>
    <t>10BR30D27KLED</t>
  </si>
  <si>
    <t>4' 32W lamp</t>
  </si>
  <si>
    <t>A232IS N HE</t>
  </si>
  <si>
    <t>F32T8/841/E/ECO</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</si>
</sst>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_(&quot;$&quot;* #,##0.000_);_(&quot;$&quot;* \(#,##0.000\);_(&quot;$&quot;* &quot;-&quot;???_);_(@_)"/>
    <numFmt numFmtId="171" formatCode="_(&quot;$&quot;* #,##0.00_);_(&quot;$&quot;* \(#,##0.00\);_;_(@_)"/>
    <numFmt numFmtId="172" formatCode="_(&quot;$&quot;* #,##0.00_);_(&quot;$&quot;* \(#,##0.00\);_(* &quot;&quot;??_);_(@_)"/>
    <numFmt numFmtId="173" formatCode="0.000%"/>
    <numFmt numFmtId="174" formatCode="_(* #,##0_);_(* \(#,##0\);_(* &quot;&quot;_);_(@_)"/>
    <numFmt numFmtId="175" formatCode="_(&quot;$&quot;* #,##0.0000_);_(&quot;$&quot;* \(#,##0.0000\);_(&quot;$&quot;* &quot;-&quot;????_);_(@_)"/>
  </numFmts>
  <fonts count="52">
    <font>
      <sz val="10"/>
      <name val="Arial"/>
      <family val="0"/>
    </font>
    <font>
      <sz val="8"/>
      <name val="Arial"/>
      <family val="2"/>
    </font>
    <font>
      <b/>
      <sz val="16"/>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6"/>
      <name val="Arial"/>
      <family val="2"/>
    </font>
    <font>
      <b/>
      <sz val="9"/>
      <name val="Arial"/>
      <family val="2"/>
    </font>
    <font>
      <sz val="9"/>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i/>
      <sz val="20"/>
      <color indexed="23"/>
      <name val="Arial"/>
      <family val="0"/>
    </font>
    <font>
      <b/>
      <sz val="10"/>
      <color indexed="8"/>
      <name val="Arial"/>
      <family val="0"/>
    </font>
    <font>
      <sz val="10"/>
      <color indexed="8"/>
      <name val="Arial"/>
      <family val="0"/>
    </font>
    <font>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1">
    <xf numFmtId="0" fontId="0" fillId="0" borderId="0" xfId="0" applyAlignment="1">
      <alignmen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0" xfId="0" applyFont="1" applyAlignment="1">
      <alignment/>
    </xf>
    <xf numFmtId="0" fontId="5" fillId="0" borderId="0" xfId="0" applyFont="1" applyAlignment="1">
      <alignment/>
    </xf>
    <xf numFmtId="0" fontId="0" fillId="0" borderId="0" xfId="0" applyFont="1" applyAlignment="1">
      <alignment vertical="center"/>
    </xf>
    <xf numFmtId="0" fontId="7" fillId="0" borderId="0" xfId="0" applyFont="1" applyAlignment="1">
      <alignment/>
    </xf>
    <xf numFmtId="0" fontId="2" fillId="0" borderId="0" xfId="0" applyFont="1" applyAlignment="1">
      <alignment horizontal="right"/>
    </xf>
    <xf numFmtId="0" fontId="0" fillId="0" borderId="0" xfId="0" applyFont="1" applyAlignment="1" applyProtection="1">
      <alignment/>
      <protection locked="0"/>
    </xf>
    <xf numFmtId="0" fontId="0" fillId="0" borderId="1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3" xfId="0" applyFont="1" applyBorder="1" applyAlignment="1" applyProtection="1">
      <alignment horizontal="right" vertical="center" wrapText="1"/>
      <protection locked="0"/>
    </xf>
    <xf numFmtId="0" fontId="0" fillId="0" borderId="0" xfId="0" applyFont="1" applyAlignment="1">
      <alignment wrapText="1"/>
    </xf>
    <xf numFmtId="0" fontId="0" fillId="0" borderId="14" xfId="0" applyFont="1" applyBorder="1" applyAlignment="1" applyProtection="1">
      <alignment horizontal="right" vertical="center" wrapText="1"/>
      <protection locked="0"/>
    </xf>
    <xf numFmtId="0" fontId="0" fillId="0" borderId="16" xfId="0" applyFont="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Alignment="1">
      <alignment horizontal="center"/>
    </xf>
    <xf numFmtId="0" fontId="0" fillId="0" borderId="0" xfId="0" applyFont="1" applyAlignment="1">
      <alignment horizontal="left"/>
    </xf>
    <xf numFmtId="172" fontId="0" fillId="0" borderId="16" xfId="44" applyNumberFormat="1" applyFont="1" applyBorder="1" applyAlignment="1" applyProtection="1">
      <alignment vertical="center" wrapText="1"/>
      <protection locked="0"/>
    </xf>
    <xf numFmtId="172" fontId="0" fillId="0" borderId="13" xfId="44" applyNumberFormat="1" applyFont="1" applyBorder="1" applyAlignment="1" applyProtection="1">
      <alignment vertical="center" wrapText="1"/>
      <protection locked="0"/>
    </xf>
    <xf numFmtId="172" fontId="0" fillId="0" borderId="14" xfId="44" applyNumberFormat="1" applyFont="1" applyBorder="1" applyAlignment="1" applyProtection="1">
      <alignment vertical="center" wrapText="1"/>
      <protection locked="0"/>
    </xf>
    <xf numFmtId="0" fontId="6" fillId="0" borderId="0" xfId="0" applyFont="1" applyAlignment="1">
      <alignment horizontal="right" vertical="center"/>
    </xf>
    <xf numFmtId="172" fontId="0" fillId="33" borderId="18" xfId="0" applyNumberFormat="1" applyFont="1" applyFill="1" applyBorder="1" applyAlignment="1" applyProtection="1">
      <alignment horizontal="center" vertical="center" wrapText="1"/>
      <protection locked="0"/>
    </xf>
    <xf numFmtId="172" fontId="0" fillId="33" borderId="19" xfId="0" applyNumberFormat="1" applyFont="1" applyFill="1" applyBorder="1" applyAlignment="1" applyProtection="1">
      <alignment horizontal="center" vertical="center" wrapText="1"/>
      <protection locked="0"/>
    </xf>
    <xf numFmtId="172" fontId="0" fillId="33" borderId="20" xfId="0" applyNumberFormat="1" applyFont="1" applyFill="1" applyBorder="1" applyAlignment="1" applyProtection="1">
      <alignment horizontal="center" vertical="center" wrapText="1"/>
      <protection locked="0"/>
    </xf>
    <xf numFmtId="0" fontId="8" fillId="33" borderId="12" xfId="0" applyFont="1" applyFill="1" applyBorder="1" applyAlignment="1">
      <alignment horizontal="center" vertical="center"/>
    </xf>
    <xf numFmtId="172" fontId="9" fillId="33" borderId="18" xfId="0" applyNumberFormat="1" applyFont="1" applyFill="1" applyBorder="1" applyAlignment="1" applyProtection="1">
      <alignment horizontal="center" vertical="center" wrapText="1"/>
      <protection locked="0"/>
    </xf>
    <xf numFmtId="172" fontId="9" fillId="33" borderId="19" xfId="0" applyNumberFormat="1" applyFont="1" applyFill="1" applyBorder="1" applyAlignment="1" applyProtection="1">
      <alignment horizontal="center" vertical="center" wrapText="1"/>
      <protection locked="0"/>
    </xf>
    <xf numFmtId="172" fontId="9" fillId="33" borderId="20" xfId="0" applyNumberFormat="1" applyFont="1" applyFill="1" applyBorder="1" applyAlignment="1" applyProtection="1">
      <alignment horizontal="center" vertical="center" wrapText="1"/>
      <protection locked="0"/>
    </xf>
    <xf numFmtId="0" fontId="0" fillId="0" borderId="12" xfId="0" applyFont="1" applyBorder="1" applyAlignment="1">
      <alignment/>
    </xf>
    <xf numFmtId="172" fontId="0" fillId="0" borderId="20" xfId="44" applyNumberFormat="1" applyFont="1" applyBorder="1" applyAlignment="1" applyProtection="1">
      <alignment vertical="center" wrapText="1"/>
      <protection locked="0"/>
    </xf>
    <xf numFmtId="49" fontId="0" fillId="0" borderId="0" xfId="0" applyNumberFormat="1" applyFont="1" applyAlignment="1" applyProtection="1">
      <alignment horizontal="right"/>
      <protection locked="0"/>
    </xf>
    <xf numFmtId="49" fontId="0" fillId="0" borderId="17" xfId="0" applyNumberFormat="1" applyFont="1" applyBorder="1" applyAlignment="1" applyProtection="1">
      <alignment horizontal="left" vertical="center" wrapText="1"/>
      <protection locked="0"/>
    </xf>
    <xf numFmtId="49" fontId="0" fillId="0" borderId="0" xfId="0" applyNumberFormat="1" applyFont="1" applyBorder="1" applyAlignment="1" applyProtection="1">
      <alignment horizontal="left" vertical="center" wrapText="1"/>
      <protection locked="0"/>
    </xf>
    <xf numFmtId="49" fontId="0" fillId="0" borderId="15" xfId="0" applyNumberFormat="1" applyFont="1" applyBorder="1" applyAlignment="1" applyProtection="1">
      <alignment horizontal="left" vertical="center" wrapText="1"/>
      <protection locked="0"/>
    </xf>
    <xf numFmtId="172" fontId="0" fillId="0" borderId="16" xfId="44" applyNumberFormat="1" applyFont="1" applyBorder="1" applyAlignment="1" applyProtection="1">
      <alignment vertical="center" wrapText="1"/>
      <protection/>
    </xf>
    <xf numFmtId="172" fontId="0" fillId="0" borderId="13" xfId="44" applyNumberFormat="1" applyFont="1" applyBorder="1" applyAlignment="1" applyProtection="1">
      <alignment vertical="center" wrapText="1"/>
      <protection/>
    </xf>
    <xf numFmtId="172" fontId="0" fillId="0" borderId="21" xfId="0" applyNumberFormat="1" applyBorder="1" applyAlignment="1" applyProtection="1">
      <alignment vertical="center" wrapText="1"/>
      <protection/>
    </xf>
    <xf numFmtId="0" fontId="8" fillId="33" borderId="22" xfId="0" applyFont="1" applyFill="1" applyBorder="1" applyAlignment="1">
      <alignment horizontal="center"/>
    </xf>
    <xf numFmtId="172" fontId="0" fillId="33" borderId="21" xfId="0" applyNumberFormat="1" applyFont="1" applyFill="1" applyBorder="1" applyAlignment="1" applyProtection="1">
      <alignment horizontal="center" vertical="center" wrapText="1"/>
      <protection locked="0"/>
    </xf>
    <xf numFmtId="0" fontId="10" fillId="0" borderId="0" xfId="0" applyFont="1" applyAlignment="1">
      <alignment horizontal="right" vertical="center"/>
    </xf>
    <xf numFmtId="0" fontId="10" fillId="0" borderId="0" xfId="0" applyFont="1" applyAlignment="1">
      <alignment horizontal="right"/>
    </xf>
    <xf numFmtId="0" fontId="0" fillId="0" borderId="0" xfId="0" applyFont="1" applyAlignment="1" applyProtection="1">
      <alignment/>
      <protection/>
    </xf>
    <xf numFmtId="0" fontId="7" fillId="0" borderId="0" xfId="0" applyFont="1" applyAlignment="1" applyProtection="1">
      <alignment/>
      <protection/>
    </xf>
    <xf numFmtId="0" fontId="2" fillId="0" borderId="0" xfId="0" applyFont="1" applyAlignment="1" applyProtection="1">
      <alignment horizontal="right"/>
      <protection/>
    </xf>
    <xf numFmtId="0" fontId="0" fillId="0" borderId="0" xfId="0" applyAlignment="1" applyProtection="1">
      <alignment/>
      <protection/>
    </xf>
    <xf numFmtId="0" fontId="0" fillId="0" borderId="0" xfId="0" applyFont="1" applyAlignment="1" applyProtection="1">
      <alignment horizontal="left"/>
      <protection/>
    </xf>
    <xf numFmtId="49" fontId="0" fillId="0" borderId="0" xfId="0" applyNumberFormat="1" applyFont="1" applyAlignment="1" applyProtection="1">
      <alignment horizontal="right"/>
      <protection/>
    </xf>
    <xf numFmtId="0" fontId="5" fillId="0" borderId="0" xfId="0" applyFont="1" applyAlignment="1" applyProtection="1">
      <alignment/>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0" fillId="0" borderId="0" xfId="0" applyFont="1" applyAlignment="1" applyProtection="1">
      <alignment wrapText="1"/>
      <protection/>
    </xf>
    <xf numFmtId="0" fontId="0" fillId="0" borderId="16" xfId="0" applyFont="1" applyBorder="1" applyAlignment="1" applyProtection="1">
      <alignment horizontal="right" vertical="center" wrapText="1"/>
      <protection/>
    </xf>
    <xf numFmtId="0" fontId="0" fillId="0" borderId="16" xfId="0" applyFont="1" applyBorder="1" applyAlignment="1" applyProtection="1">
      <alignment horizontal="left" vertical="center" wrapText="1"/>
      <protection/>
    </xf>
    <xf numFmtId="49" fontId="0" fillId="0" borderId="17" xfId="0" applyNumberFormat="1" applyFont="1" applyBorder="1" applyAlignment="1" applyProtection="1">
      <alignment horizontal="left" vertical="center" wrapText="1"/>
      <protection/>
    </xf>
    <xf numFmtId="0" fontId="0" fillId="0" borderId="13" xfId="0" applyFont="1" applyBorder="1" applyAlignment="1" applyProtection="1">
      <alignment horizontal="right" vertical="center" wrapText="1"/>
      <protection/>
    </xf>
    <xf numFmtId="49" fontId="0" fillId="0" borderId="0" xfId="0" applyNumberFormat="1" applyFont="1" applyBorder="1" applyAlignment="1" applyProtection="1">
      <alignment horizontal="left" vertical="center" wrapText="1"/>
      <protection/>
    </xf>
    <xf numFmtId="0" fontId="0" fillId="0" borderId="13" xfId="0" applyFont="1" applyBorder="1" applyAlignment="1" applyProtection="1">
      <alignment horizontal="left" vertical="center" wrapText="1"/>
      <protection/>
    </xf>
    <xf numFmtId="0" fontId="0" fillId="0" borderId="14" xfId="0" applyFont="1" applyBorder="1" applyAlignment="1" applyProtection="1">
      <alignment horizontal="right" vertical="center" wrapText="1"/>
      <protection/>
    </xf>
    <xf numFmtId="0" fontId="0" fillId="0" borderId="14" xfId="0" applyFont="1" applyBorder="1" applyAlignment="1" applyProtection="1">
      <alignment horizontal="left" vertical="center" wrapText="1"/>
      <protection/>
    </xf>
    <xf numFmtId="49" fontId="0" fillId="0" borderId="15" xfId="0" applyNumberFormat="1" applyFont="1" applyBorder="1" applyAlignment="1" applyProtection="1">
      <alignment horizontal="left" vertical="center" wrapText="1"/>
      <protection/>
    </xf>
    <xf numFmtId="172" fontId="0" fillId="0" borderId="20" xfId="44" applyNumberFormat="1" applyFont="1" applyBorder="1" applyAlignment="1" applyProtection="1">
      <alignment vertical="center" wrapText="1"/>
      <protection/>
    </xf>
    <xf numFmtId="0" fontId="0" fillId="0" borderId="0" xfId="0" applyFont="1" applyAlignment="1" applyProtection="1">
      <alignment vertical="center"/>
      <protection/>
    </xf>
    <xf numFmtId="0" fontId="10" fillId="0" borderId="0" xfId="0" applyFont="1" applyAlignment="1" applyProtection="1">
      <alignment horizontal="right" vertical="center"/>
      <protection/>
    </xf>
    <xf numFmtId="0" fontId="10" fillId="0" borderId="0" xfId="0" applyFont="1" applyAlignment="1" applyProtection="1">
      <alignment horizontal="right"/>
      <protection/>
    </xf>
    <xf numFmtId="0" fontId="6" fillId="0" borderId="0" xfId="0" applyFont="1" applyAlignment="1" applyProtection="1">
      <alignment horizontal="right" vertical="center"/>
      <protection/>
    </xf>
    <xf numFmtId="0" fontId="5" fillId="34" borderId="12" xfId="0" applyFont="1" applyFill="1" applyBorder="1" applyAlignment="1" applyProtection="1">
      <alignment horizontal="center" vertical="center"/>
      <protection/>
    </xf>
    <xf numFmtId="0" fontId="51" fillId="0" borderId="0" xfId="0" applyFont="1" applyAlignment="1">
      <alignment wrapText="1"/>
    </xf>
    <xf numFmtId="0" fontId="51" fillId="0" borderId="0" xfId="0" applyFont="1" applyAlignment="1">
      <alignment/>
    </xf>
    <xf numFmtId="0" fontId="0" fillId="0" borderId="0" xfId="0" applyFont="1" applyAlignment="1" applyProtection="1">
      <alignment wrapText="1"/>
      <protection locked="0"/>
    </xf>
    <xf numFmtId="0" fontId="0" fillId="0" borderId="0" xfId="0" applyFont="1" applyBorder="1" applyAlignment="1" applyProtection="1">
      <alignment horizontal="left" vertical="center" wrapText="1" indent="1"/>
      <protection locked="0"/>
    </xf>
    <xf numFmtId="0" fontId="0" fillId="0" borderId="0" xfId="0" applyBorder="1" applyAlignment="1" applyProtection="1">
      <alignment horizontal="left" wrapText="1" indent="1"/>
      <protection locked="0"/>
    </xf>
    <xf numFmtId="44" fontId="11" fillId="0" borderId="13" xfId="44" applyFont="1" applyBorder="1" applyAlignment="1" applyProtection="1">
      <alignment vertical="center"/>
      <protection locked="0"/>
    </xf>
    <xf numFmtId="44" fontId="11" fillId="0" borderId="21" xfId="44" applyFont="1" applyBorder="1" applyAlignment="1" applyProtection="1">
      <alignment vertical="center"/>
      <protection locked="0"/>
    </xf>
    <xf numFmtId="44" fontId="11" fillId="0" borderId="14" xfId="44" applyFont="1" applyBorder="1" applyAlignment="1" applyProtection="1">
      <alignment vertical="center"/>
      <protection locked="0"/>
    </xf>
    <xf numFmtId="44" fontId="11" fillId="0" borderId="23" xfId="44" applyFont="1" applyBorder="1" applyAlignment="1" applyProtection="1">
      <alignment vertical="center"/>
      <protection locked="0"/>
    </xf>
    <xf numFmtId="172" fontId="0" fillId="0" borderId="13" xfId="44" applyNumberFormat="1" applyFont="1" applyBorder="1" applyAlignment="1" applyProtection="1">
      <alignment vertical="center" wrapText="1"/>
      <protection locked="0"/>
    </xf>
    <xf numFmtId="172" fontId="0" fillId="0" borderId="21" xfId="0" applyNumberFormat="1" applyBorder="1" applyAlignment="1" applyProtection="1">
      <alignment vertical="center" wrapText="1"/>
      <protection locked="0"/>
    </xf>
    <xf numFmtId="172" fontId="0" fillId="0" borderId="14" xfId="44" applyNumberFormat="1" applyFont="1" applyBorder="1" applyAlignment="1" applyProtection="1">
      <alignment vertical="center" wrapText="1"/>
      <protection locked="0"/>
    </xf>
    <xf numFmtId="172" fontId="0" fillId="0" borderId="23" xfId="0" applyNumberFormat="1" applyBorder="1" applyAlignment="1" applyProtection="1">
      <alignment vertical="center" wrapText="1"/>
      <protection locked="0"/>
    </xf>
    <xf numFmtId="172" fontId="0" fillId="0" borderId="16" xfId="44" applyNumberFormat="1" applyFont="1" applyBorder="1" applyAlignment="1" applyProtection="1">
      <alignment vertical="center" wrapText="1"/>
      <protection/>
    </xf>
    <xf numFmtId="172" fontId="0" fillId="0" borderId="24" xfId="0" applyNumberFormat="1" applyBorder="1" applyAlignment="1" applyProtection="1">
      <alignment vertical="center" wrapText="1"/>
      <protection/>
    </xf>
    <xf numFmtId="172" fontId="0" fillId="0" borderId="13" xfId="44" applyNumberFormat="1" applyFont="1" applyBorder="1" applyAlignment="1" applyProtection="1">
      <alignment vertical="center" wrapText="1"/>
      <protection/>
    </xf>
    <xf numFmtId="172" fontId="0" fillId="0" borderId="21" xfId="0" applyNumberFormat="1" applyBorder="1" applyAlignment="1" applyProtection="1">
      <alignment vertical="center" wrapText="1"/>
      <protection/>
    </xf>
    <xf numFmtId="0" fontId="0" fillId="0" borderId="10" xfId="0" applyFont="1" applyBorder="1" applyAlignment="1" applyProtection="1">
      <alignment horizontal="left" vertical="center" wrapText="1" indent="1"/>
      <protection locked="0"/>
    </xf>
    <xf numFmtId="0" fontId="0" fillId="0" borderId="11" xfId="0" applyBorder="1" applyAlignment="1" applyProtection="1">
      <alignment horizontal="left" wrapText="1" indent="1"/>
      <protection locked="0"/>
    </xf>
    <xf numFmtId="0" fontId="0" fillId="0" borderId="22" xfId="0" applyBorder="1" applyAlignment="1" applyProtection="1">
      <alignment horizontal="left" wrapText="1" indent="1"/>
      <protection locked="0"/>
    </xf>
    <xf numFmtId="44" fontId="6" fillId="0" borderId="10" xfId="44" applyFont="1" applyBorder="1" applyAlignment="1" applyProtection="1">
      <alignment vertical="center"/>
      <protection locked="0"/>
    </xf>
    <xf numFmtId="44" fontId="6" fillId="0" borderId="22" xfId="44" applyFont="1" applyBorder="1" applyAlignment="1" applyProtection="1">
      <alignment vertical="center"/>
      <protection locked="0"/>
    </xf>
    <xf numFmtId="0" fontId="0" fillId="0" borderId="21" xfId="0" applyBorder="1" applyAlignment="1" applyProtection="1">
      <alignment vertical="center"/>
      <protection locked="0"/>
    </xf>
    <xf numFmtId="0" fontId="5" fillId="0" borderId="0" xfId="0" applyFont="1" applyBorder="1" applyAlignment="1" applyProtection="1">
      <alignment horizontal="center" vertical="center"/>
      <protection locked="0"/>
    </xf>
    <xf numFmtId="44" fontId="11" fillId="0" borderId="13" xfId="44" applyFont="1" applyBorder="1" applyAlignment="1" applyProtection="1">
      <alignment vertical="center"/>
      <protection/>
    </xf>
    <xf numFmtId="44" fontId="11" fillId="0" borderId="21" xfId="44" applyFont="1" applyBorder="1" applyAlignment="1" applyProtection="1">
      <alignment vertical="center"/>
      <protection/>
    </xf>
    <xf numFmtId="0" fontId="2" fillId="0" borderId="0" xfId="0" applyFont="1" applyAlignment="1" applyProtection="1">
      <alignment/>
      <protection locked="0"/>
    </xf>
    <xf numFmtId="0" fontId="0" fillId="0" borderId="0" xfId="0" applyAlignment="1" applyProtection="1">
      <alignment/>
      <protection locked="0"/>
    </xf>
    <xf numFmtId="169" fontId="0" fillId="0" borderId="0" xfId="0" applyNumberFormat="1" applyFont="1" applyAlignment="1" applyProtection="1">
      <alignment horizontal="right"/>
      <protection locked="0"/>
    </xf>
    <xf numFmtId="0" fontId="0" fillId="0" borderId="0" xfId="0" applyAlignment="1">
      <alignment horizontal="right"/>
    </xf>
    <xf numFmtId="172" fontId="0" fillId="0" borderId="16" xfId="44" applyNumberFormat="1" applyFont="1" applyBorder="1" applyAlignment="1" applyProtection="1">
      <alignment vertical="center" wrapText="1"/>
      <protection locked="0"/>
    </xf>
    <xf numFmtId="172" fontId="0" fillId="0" borderId="24" xfId="0" applyNumberFormat="1" applyBorder="1" applyAlignment="1" applyProtection="1">
      <alignment vertical="center" wrapText="1"/>
      <protection locked="0"/>
    </xf>
    <xf numFmtId="0" fontId="5" fillId="0" borderId="10" xfId="0" applyFont="1" applyBorder="1" applyAlignment="1">
      <alignment horizontal="center" vertical="center"/>
    </xf>
    <xf numFmtId="0" fontId="0" fillId="0" borderId="22" xfId="0" applyFont="1" applyBorder="1" applyAlignment="1">
      <alignment horizontal="center" vertical="center"/>
    </xf>
    <xf numFmtId="0" fontId="0" fillId="0" borderId="10" xfId="0" applyFont="1" applyBorder="1" applyAlignment="1" applyProtection="1">
      <alignment horizontal="left" vertical="center" wrapText="1" indent="1"/>
      <protection/>
    </xf>
    <xf numFmtId="0" fontId="0" fillId="0" borderId="11" xfId="0" applyFont="1" applyBorder="1" applyAlignment="1" applyProtection="1">
      <alignment horizontal="left" vertical="center" wrapText="1" indent="1"/>
      <protection/>
    </xf>
    <xf numFmtId="0" fontId="0" fillId="0" borderId="22" xfId="0" applyFont="1" applyBorder="1" applyAlignment="1" applyProtection="1">
      <alignment horizontal="left" vertical="center" wrapText="1" indent="1"/>
      <protection/>
    </xf>
    <xf numFmtId="172" fontId="0" fillId="0" borderId="14" xfId="44" applyNumberFormat="1" applyFont="1" applyBorder="1" applyAlignment="1" applyProtection="1">
      <alignment vertical="center" wrapText="1"/>
      <protection/>
    </xf>
    <xf numFmtId="172" fontId="0" fillId="0" borderId="23" xfId="0" applyNumberFormat="1" applyBorder="1" applyAlignment="1" applyProtection="1">
      <alignment vertical="center" wrapText="1"/>
      <protection/>
    </xf>
    <xf numFmtId="0" fontId="2" fillId="0" borderId="0" xfId="0" applyFont="1" applyAlignment="1" applyProtection="1">
      <alignment/>
      <protection/>
    </xf>
    <xf numFmtId="0" fontId="0" fillId="0" borderId="0" xfId="0" applyAlignment="1" applyProtection="1">
      <alignment/>
      <protection/>
    </xf>
    <xf numFmtId="169" fontId="0" fillId="0" borderId="0" xfId="0" applyNumberFormat="1" applyFont="1" applyAlignment="1" applyProtection="1">
      <alignment horizontal="right"/>
      <protection/>
    </xf>
    <xf numFmtId="0" fontId="0" fillId="0" borderId="0" xfId="0" applyAlignment="1" applyProtection="1">
      <alignment horizontal="right"/>
      <protection/>
    </xf>
    <xf numFmtId="0" fontId="5" fillId="34" borderId="10"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5" fillId="0" borderId="17" xfId="0" applyFont="1" applyBorder="1" applyAlignment="1" applyProtection="1">
      <alignment horizontal="center"/>
      <protection/>
    </xf>
    <xf numFmtId="44" fontId="11" fillId="0" borderId="14" xfId="44" applyFont="1" applyBorder="1" applyAlignment="1" applyProtection="1">
      <alignment vertical="center"/>
      <protection/>
    </xf>
    <xf numFmtId="44" fontId="11" fillId="0" borderId="23" xfId="44" applyFont="1" applyBorder="1" applyAlignment="1" applyProtection="1">
      <alignment vertical="center"/>
      <protection/>
    </xf>
    <xf numFmtId="44" fontId="6" fillId="0" borderId="10" xfId="44" applyFont="1" applyBorder="1" applyAlignment="1" applyProtection="1">
      <alignment vertical="center"/>
      <protection/>
    </xf>
    <xf numFmtId="44" fontId="6" fillId="0" borderId="22" xfId="44" applyFont="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6.emf" /><Relationship Id="rId4" Type="http://schemas.openxmlformats.org/officeDocument/2006/relationships/image" Target="../media/image10.emf" /><Relationship Id="rId5" Type="http://schemas.openxmlformats.org/officeDocument/2006/relationships/image" Target="../media/image4.emf" /><Relationship Id="rId6" Type="http://schemas.openxmlformats.org/officeDocument/2006/relationships/image" Target="../media/image3.emf" /><Relationship Id="rId7" Type="http://schemas.openxmlformats.org/officeDocument/2006/relationships/image" Target="../media/image1.emf" /><Relationship Id="rId8" Type="http://schemas.openxmlformats.org/officeDocument/2006/relationships/image" Target="../media/image11.emf" /><Relationship Id="rId9" Type="http://schemas.openxmlformats.org/officeDocument/2006/relationships/image" Target="../media/image9.emf" /><Relationship Id="rId10"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5</xdr:row>
      <xdr:rowOff>95250</xdr:rowOff>
    </xdr:from>
    <xdr:to>
      <xdr:col>4</xdr:col>
      <xdr:colOff>1733550</xdr:colOff>
      <xdr:row>7</xdr:row>
      <xdr:rowOff>66675</xdr:rowOff>
    </xdr:to>
    <xdr:pic>
      <xdr:nvPicPr>
        <xdr:cNvPr id="1" name="btnUseInstallAddy"/>
        <xdr:cNvPicPr preferRelativeResize="1">
          <a:picLocks noChangeAspect="1"/>
        </xdr:cNvPicPr>
      </xdr:nvPicPr>
      <xdr:blipFill>
        <a:blip r:embed="rId1"/>
        <a:stretch>
          <a:fillRect/>
        </a:stretch>
      </xdr:blipFill>
      <xdr:spPr>
        <a:xfrm>
          <a:off x="3581400" y="1000125"/>
          <a:ext cx="1676400" cy="295275"/>
        </a:xfrm>
        <a:prstGeom prst="rect">
          <a:avLst/>
        </a:prstGeom>
        <a:noFill/>
        <a:ln w="9525" cmpd="sng">
          <a:noFill/>
        </a:ln>
      </xdr:spPr>
    </xdr:pic>
    <xdr:clientData fPrintsWithSheet="0"/>
  </xdr:twoCellAnchor>
  <xdr:twoCellAnchor editAs="oneCell">
    <xdr:from>
      <xdr:col>4</xdr:col>
      <xdr:colOff>38100</xdr:colOff>
      <xdr:row>0</xdr:row>
      <xdr:rowOff>85725</xdr:rowOff>
    </xdr:from>
    <xdr:to>
      <xdr:col>4</xdr:col>
      <xdr:colOff>1685925</xdr:colOff>
      <xdr:row>1</xdr:row>
      <xdr:rowOff>123825</xdr:rowOff>
    </xdr:to>
    <xdr:pic>
      <xdr:nvPicPr>
        <xdr:cNvPr id="2" name="btnSaveToTemplates"/>
        <xdr:cNvPicPr preferRelativeResize="1">
          <a:picLocks noChangeAspect="1"/>
        </xdr:cNvPicPr>
      </xdr:nvPicPr>
      <xdr:blipFill>
        <a:blip r:embed="rId2"/>
        <a:stretch>
          <a:fillRect/>
        </a:stretch>
      </xdr:blipFill>
      <xdr:spPr>
        <a:xfrm>
          <a:off x="3562350" y="85725"/>
          <a:ext cx="1647825" cy="295275"/>
        </a:xfrm>
        <a:prstGeom prst="rect">
          <a:avLst/>
        </a:prstGeom>
        <a:noFill/>
        <a:ln w="9525" cmpd="sng">
          <a:noFill/>
        </a:ln>
      </xdr:spPr>
    </xdr:pic>
    <xdr:clientData fPrintsWithSheet="0"/>
  </xdr:twoCellAnchor>
  <xdr:twoCellAnchor editAs="oneCell">
    <xdr:from>
      <xdr:col>11</xdr:col>
      <xdr:colOff>0</xdr:colOff>
      <xdr:row>22</xdr:row>
      <xdr:rowOff>66675</xdr:rowOff>
    </xdr:from>
    <xdr:to>
      <xdr:col>11</xdr:col>
      <xdr:colOff>1647825</xdr:colOff>
      <xdr:row>24</xdr:row>
      <xdr:rowOff>47625</xdr:rowOff>
    </xdr:to>
    <xdr:pic>
      <xdr:nvPicPr>
        <xdr:cNvPr id="3" name="btnMoreLineItems"/>
        <xdr:cNvPicPr preferRelativeResize="1">
          <a:picLocks noChangeAspect="1"/>
        </xdr:cNvPicPr>
      </xdr:nvPicPr>
      <xdr:blipFill>
        <a:blip r:embed="rId3"/>
        <a:stretch>
          <a:fillRect/>
        </a:stretch>
      </xdr:blipFill>
      <xdr:spPr>
        <a:xfrm>
          <a:off x="7858125" y="3790950"/>
          <a:ext cx="1647825" cy="304800"/>
        </a:xfrm>
        <a:prstGeom prst="rect">
          <a:avLst/>
        </a:prstGeom>
        <a:noFill/>
        <a:ln w="9525" cmpd="sng">
          <a:noFill/>
        </a:ln>
      </xdr:spPr>
    </xdr:pic>
    <xdr:clientData fPrintsWithSheet="0"/>
  </xdr:twoCellAnchor>
  <xdr:twoCellAnchor editAs="oneCell">
    <xdr:from>
      <xdr:col>11</xdr:col>
      <xdr:colOff>0</xdr:colOff>
      <xdr:row>24</xdr:row>
      <xdr:rowOff>123825</xdr:rowOff>
    </xdr:from>
    <xdr:to>
      <xdr:col>11</xdr:col>
      <xdr:colOff>1647825</xdr:colOff>
      <xdr:row>26</xdr:row>
      <xdr:rowOff>104775</xdr:rowOff>
    </xdr:to>
    <xdr:pic>
      <xdr:nvPicPr>
        <xdr:cNvPr id="4" name="btnTax"/>
        <xdr:cNvPicPr preferRelativeResize="1">
          <a:picLocks noChangeAspect="1"/>
        </xdr:cNvPicPr>
      </xdr:nvPicPr>
      <xdr:blipFill>
        <a:blip r:embed="rId4"/>
        <a:stretch>
          <a:fillRect/>
        </a:stretch>
      </xdr:blipFill>
      <xdr:spPr>
        <a:xfrm>
          <a:off x="7858125" y="4171950"/>
          <a:ext cx="1647825" cy="304800"/>
        </a:xfrm>
        <a:prstGeom prst="rect">
          <a:avLst/>
        </a:prstGeom>
        <a:noFill/>
        <a:ln w="9525" cmpd="sng">
          <a:noFill/>
        </a:ln>
      </xdr:spPr>
    </xdr:pic>
    <xdr:clientData fPrintsWithSheet="0"/>
  </xdr:twoCellAnchor>
  <xdr:twoCellAnchor editAs="oneCell">
    <xdr:from>
      <xdr:col>11</xdr:col>
      <xdr:colOff>0</xdr:colOff>
      <xdr:row>29</xdr:row>
      <xdr:rowOff>47625</xdr:rowOff>
    </xdr:from>
    <xdr:to>
      <xdr:col>11</xdr:col>
      <xdr:colOff>1647825</xdr:colOff>
      <xdr:row>31</xdr:row>
      <xdr:rowOff>28575</xdr:rowOff>
    </xdr:to>
    <xdr:pic>
      <xdr:nvPicPr>
        <xdr:cNvPr id="5" name="btnShipping"/>
        <xdr:cNvPicPr preferRelativeResize="1">
          <a:picLocks noChangeAspect="1"/>
        </xdr:cNvPicPr>
      </xdr:nvPicPr>
      <xdr:blipFill>
        <a:blip r:embed="rId5"/>
        <a:stretch>
          <a:fillRect/>
        </a:stretch>
      </xdr:blipFill>
      <xdr:spPr>
        <a:xfrm>
          <a:off x="7858125" y="4905375"/>
          <a:ext cx="1647825" cy="304800"/>
        </a:xfrm>
        <a:prstGeom prst="rect">
          <a:avLst/>
        </a:prstGeom>
        <a:noFill/>
        <a:ln w="9525" cmpd="sng">
          <a:noFill/>
        </a:ln>
      </xdr:spPr>
    </xdr:pic>
    <xdr:clientData fPrintsWithSheet="0"/>
  </xdr:twoCellAnchor>
  <xdr:twoCellAnchor editAs="oneCell">
    <xdr:from>
      <xdr:col>11</xdr:col>
      <xdr:colOff>0</xdr:colOff>
      <xdr:row>27</xdr:row>
      <xdr:rowOff>9525</xdr:rowOff>
    </xdr:from>
    <xdr:to>
      <xdr:col>11</xdr:col>
      <xdr:colOff>1647825</xdr:colOff>
      <xdr:row>28</xdr:row>
      <xdr:rowOff>152400</xdr:rowOff>
    </xdr:to>
    <xdr:pic>
      <xdr:nvPicPr>
        <xdr:cNvPr id="6" name="btnRecycling"/>
        <xdr:cNvPicPr preferRelativeResize="1">
          <a:picLocks noChangeAspect="1"/>
        </xdr:cNvPicPr>
      </xdr:nvPicPr>
      <xdr:blipFill>
        <a:blip r:embed="rId6"/>
        <a:stretch>
          <a:fillRect/>
        </a:stretch>
      </xdr:blipFill>
      <xdr:spPr>
        <a:xfrm>
          <a:off x="7858125" y="4543425"/>
          <a:ext cx="1647825" cy="304800"/>
        </a:xfrm>
        <a:prstGeom prst="rect">
          <a:avLst/>
        </a:prstGeom>
        <a:noFill/>
        <a:ln w="9525" cmpd="sng">
          <a:noFill/>
        </a:ln>
      </xdr:spPr>
    </xdr:pic>
    <xdr:clientData fPrintsWithSheet="0"/>
  </xdr:twoCellAnchor>
  <xdr:twoCellAnchor editAs="oneCell">
    <xdr:from>
      <xdr:col>11</xdr:col>
      <xdr:colOff>0</xdr:colOff>
      <xdr:row>31</xdr:row>
      <xdr:rowOff>85725</xdr:rowOff>
    </xdr:from>
    <xdr:to>
      <xdr:col>11</xdr:col>
      <xdr:colOff>1647825</xdr:colOff>
      <xdr:row>33</xdr:row>
      <xdr:rowOff>66675</xdr:rowOff>
    </xdr:to>
    <xdr:pic>
      <xdr:nvPicPr>
        <xdr:cNvPr id="7" name="btnPermit"/>
        <xdr:cNvPicPr preferRelativeResize="1">
          <a:picLocks noChangeAspect="1"/>
        </xdr:cNvPicPr>
      </xdr:nvPicPr>
      <xdr:blipFill>
        <a:blip r:embed="rId7"/>
        <a:stretch>
          <a:fillRect/>
        </a:stretch>
      </xdr:blipFill>
      <xdr:spPr>
        <a:xfrm>
          <a:off x="7858125" y="5267325"/>
          <a:ext cx="1647825" cy="304800"/>
        </a:xfrm>
        <a:prstGeom prst="rect">
          <a:avLst/>
        </a:prstGeom>
        <a:noFill/>
        <a:ln w="9525" cmpd="sng">
          <a:noFill/>
        </a:ln>
      </xdr:spPr>
    </xdr:pic>
    <xdr:clientData fPrintsWithSheet="0"/>
  </xdr:twoCellAnchor>
  <xdr:twoCellAnchor editAs="oneCell">
    <xdr:from>
      <xdr:col>11</xdr:col>
      <xdr:colOff>0</xdr:colOff>
      <xdr:row>33</xdr:row>
      <xdr:rowOff>123825</xdr:rowOff>
    </xdr:from>
    <xdr:to>
      <xdr:col>11</xdr:col>
      <xdr:colOff>1647825</xdr:colOff>
      <xdr:row>35</xdr:row>
      <xdr:rowOff>104775</xdr:rowOff>
    </xdr:to>
    <xdr:pic>
      <xdr:nvPicPr>
        <xdr:cNvPr id="8" name="btnLift"/>
        <xdr:cNvPicPr preferRelativeResize="1">
          <a:picLocks noChangeAspect="1"/>
        </xdr:cNvPicPr>
      </xdr:nvPicPr>
      <xdr:blipFill>
        <a:blip r:embed="rId8"/>
        <a:stretch>
          <a:fillRect/>
        </a:stretch>
      </xdr:blipFill>
      <xdr:spPr>
        <a:xfrm>
          <a:off x="7858125" y="5629275"/>
          <a:ext cx="1647825" cy="304800"/>
        </a:xfrm>
        <a:prstGeom prst="rect">
          <a:avLst/>
        </a:prstGeom>
        <a:noFill/>
        <a:ln w="9525" cmpd="sng">
          <a:noFill/>
        </a:ln>
      </xdr:spPr>
    </xdr:pic>
    <xdr:clientData fPrintsWithSheet="0"/>
  </xdr:twoCellAnchor>
  <xdr:twoCellAnchor editAs="oneCell">
    <xdr:from>
      <xdr:col>11</xdr:col>
      <xdr:colOff>0</xdr:colOff>
      <xdr:row>35</xdr:row>
      <xdr:rowOff>152400</xdr:rowOff>
    </xdr:from>
    <xdr:to>
      <xdr:col>11</xdr:col>
      <xdr:colOff>1647825</xdr:colOff>
      <xdr:row>37</xdr:row>
      <xdr:rowOff>133350</xdr:rowOff>
    </xdr:to>
    <xdr:pic>
      <xdr:nvPicPr>
        <xdr:cNvPr id="9" name="btnOther"/>
        <xdr:cNvPicPr preferRelativeResize="1">
          <a:picLocks noChangeAspect="1"/>
        </xdr:cNvPicPr>
      </xdr:nvPicPr>
      <xdr:blipFill>
        <a:blip r:embed="rId9"/>
        <a:stretch>
          <a:fillRect/>
        </a:stretch>
      </xdr:blipFill>
      <xdr:spPr>
        <a:xfrm>
          <a:off x="7858125" y="5981700"/>
          <a:ext cx="1647825" cy="304800"/>
        </a:xfrm>
        <a:prstGeom prst="rect">
          <a:avLst/>
        </a:prstGeom>
        <a:noFill/>
        <a:ln w="9525" cmpd="sng">
          <a:noFill/>
        </a:ln>
      </xdr:spPr>
    </xdr:pic>
    <xdr:clientData fPrintsWithSheet="0"/>
  </xdr:twoCellAnchor>
  <xdr:twoCellAnchor editAs="oneCell">
    <xdr:from>
      <xdr:col>11</xdr:col>
      <xdr:colOff>0</xdr:colOff>
      <xdr:row>11</xdr:row>
      <xdr:rowOff>152400</xdr:rowOff>
    </xdr:from>
    <xdr:to>
      <xdr:col>11</xdr:col>
      <xdr:colOff>1647825</xdr:colOff>
      <xdr:row>13</xdr:row>
      <xdr:rowOff>66675</xdr:rowOff>
    </xdr:to>
    <xdr:pic>
      <xdr:nvPicPr>
        <xdr:cNvPr id="10" name="btnInstructions"/>
        <xdr:cNvPicPr preferRelativeResize="1">
          <a:picLocks noChangeAspect="1"/>
        </xdr:cNvPicPr>
      </xdr:nvPicPr>
      <xdr:blipFill>
        <a:blip r:embed="rId10"/>
        <a:stretch>
          <a:fillRect/>
        </a:stretch>
      </xdr:blipFill>
      <xdr:spPr>
        <a:xfrm>
          <a:off x="7858125" y="2028825"/>
          <a:ext cx="1647825" cy="3048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0</xdr:row>
      <xdr:rowOff>247650</xdr:rowOff>
    </xdr:from>
    <xdr:to>
      <xdr:col>6</xdr:col>
      <xdr:colOff>57150</xdr:colOff>
      <xdr:row>5</xdr:row>
      <xdr:rowOff>142875</xdr:rowOff>
    </xdr:to>
    <xdr:sp>
      <xdr:nvSpPr>
        <xdr:cNvPr id="1" name="Text Box 2"/>
        <xdr:cNvSpPr txBox="1">
          <a:spLocks noChangeArrowheads="1"/>
        </xdr:cNvSpPr>
      </xdr:nvSpPr>
      <xdr:spPr>
        <a:xfrm>
          <a:off x="2733675" y="247650"/>
          <a:ext cx="2924175" cy="800100"/>
        </a:xfrm>
        <a:prstGeom prst="rect">
          <a:avLst/>
        </a:prstGeom>
        <a:noFill/>
        <a:ln w="9525" cmpd="sng">
          <a:noFill/>
        </a:ln>
      </xdr:spPr>
      <xdr:txBody>
        <a:bodyPr vertOverflow="clip" wrap="square" lIns="45720" tIns="36576" rIns="45720" bIns="0"/>
        <a:p>
          <a:pPr algn="ctr">
            <a:defRPr/>
          </a:pPr>
          <a:r>
            <a:rPr lang="en-US" cap="none" sz="2000" b="1" i="1" u="none" baseline="0">
              <a:solidFill>
                <a:srgbClr val="808080"/>
              </a:solidFill>
              <a:latin typeface="Arial"/>
              <a:ea typeface="Arial"/>
              <a:cs typeface="Arial"/>
            </a:rPr>
            <a:t>Invoice Instructions
</a:t>
          </a:r>
          <a:r>
            <a:rPr lang="en-US" cap="none" sz="2000" b="1" i="1" u="none" baseline="0">
              <a:solidFill>
                <a:srgbClr val="808080"/>
              </a:solidFill>
              <a:latin typeface="Arial"/>
              <a:ea typeface="Arial"/>
              <a:cs typeface="Arial"/>
            </a:rPr>
            <a:t>Sample Invoice</a:t>
          </a:r>
        </a:p>
      </xdr:txBody>
    </xdr:sp>
    <xdr:clientData/>
  </xdr:twoCellAnchor>
  <xdr:twoCellAnchor>
    <xdr:from>
      <xdr:col>1</xdr:col>
      <xdr:colOff>533400</xdr:colOff>
      <xdr:row>27</xdr:row>
      <xdr:rowOff>104775</xdr:rowOff>
    </xdr:from>
    <xdr:to>
      <xdr:col>4</xdr:col>
      <xdr:colOff>266700</xdr:colOff>
      <xdr:row>35</xdr:row>
      <xdr:rowOff>95250</xdr:rowOff>
    </xdr:to>
    <xdr:sp>
      <xdr:nvSpPr>
        <xdr:cNvPr id="2" name="Text Box 3"/>
        <xdr:cNvSpPr txBox="1">
          <a:spLocks noChangeArrowheads="1"/>
        </xdr:cNvSpPr>
      </xdr:nvSpPr>
      <xdr:spPr>
        <a:xfrm>
          <a:off x="771525" y="4810125"/>
          <a:ext cx="2952750" cy="19621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TOTAL DUE SECTION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Material Subtotal is automatically calculated
</a:t>
          </a:r>
          <a:r>
            <a:rPr lang="en-US" cap="none" sz="1000" b="0" i="0" u="none" baseline="0">
              <a:solidFill>
                <a:srgbClr val="000000"/>
              </a:solidFill>
              <a:latin typeface="Arial"/>
              <a:ea typeface="Arial"/>
              <a:cs typeface="Arial"/>
            </a:rPr>
            <a:t>           if the Total Cost column is populated. 
</a:t>
          </a:r>
          <a:r>
            <a:rPr lang="en-US" cap="none" sz="1000" b="0" i="0" u="none" baseline="0">
              <a:solidFill>
                <a:srgbClr val="000000"/>
              </a:solidFill>
              <a:latin typeface="Arial"/>
              <a:ea typeface="Arial"/>
              <a:cs typeface="Arial"/>
            </a:rPr>
            <a:t>           If Total Cost is not filled in, you must
</a:t>
          </a:r>
          <a:r>
            <a:rPr lang="en-US" cap="none" sz="1000" b="0" i="0" u="none" baseline="0">
              <a:solidFill>
                <a:srgbClr val="000000"/>
              </a:solidFill>
              <a:latin typeface="Arial"/>
              <a:ea typeface="Arial"/>
              <a:cs typeface="Arial"/>
            </a:rPr>
            <a:t>           manually enter the Material Subtotal.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All line items in Section B must be filled in
</a:t>
          </a:r>
          <a:r>
            <a:rPr lang="en-US" cap="none" sz="1000" b="0" i="0" u="none" baseline="0">
              <a:solidFill>
                <a:srgbClr val="000000"/>
              </a:solidFill>
              <a:latin typeface="Arial"/>
              <a:ea typeface="Arial"/>
              <a:cs typeface="Arial"/>
            </a:rPr>
            <a:t>           manually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Total Due is automatically calculated.</a:t>
          </a:r>
        </a:p>
      </xdr:txBody>
    </xdr:sp>
    <xdr:clientData/>
  </xdr:twoCellAnchor>
  <xdr:twoCellAnchor>
    <xdr:from>
      <xdr:col>3</xdr:col>
      <xdr:colOff>123825</xdr:colOff>
      <xdr:row>17</xdr:row>
      <xdr:rowOff>47625</xdr:rowOff>
    </xdr:from>
    <xdr:to>
      <xdr:col>3</xdr:col>
      <xdr:colOff>1143000</xdr:colOff>
      <xdr:row>25</xdr:row>
      <xdr:rowOff>66675</xdr:rowOff>
    </xdr:to>
    <xdr:sp>
      <xdr:nvSpPr>
        <xdr:cNvPr id="3" name="Text Box 6"/>
        <xdr:cNvSpPr txBox="1">
          <a:spLocks noChangeArrowheads="1"/>
        </xdr:cNvSpPr>
      </xdr:nvSpPr>
      <xdr:spPr>
        <a:xfrm>
          <a:off x="2343150" y="2895600"/>
          <a:ext cx="1019175" cy="14573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PART NUMBER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part number for each piece of equipment installed.
</a:t>
          </a:r>
        </a:p>
      </xdr:txBody>
    </xdr:sp>
    <xdr:clientData/>
  </xdr:twoCellAnchor>
  <xdr:twoCellAnchor>
    <xdr:from>
      <xdr:col>2</xdr:col>
      <xdr:colOff>47625</xdr:colOff>
      <xdr:row>17</xdr:row>
      <xdr:rowOff>47625</xdr:rowOff>
    </xdr:from>
    <xdr:to>
      <xdr:col>2</xdr:col>
      <xdr:colOff>1190625</xdr:colOff>
      <xdr:row>25</xdr:row>
      <xdr:rowOff>76200</xdr:rowOff>
    </xdr:to>
    <xdr:sp>
      <xdr:nvSpPr>
        <xdr:cNvPr id="4" name="Text Box 7"/>
        <xdr:cNvSpPr txBox="1">
          <a:spLocks noChangeArrowheads="1"/>
        </xdr:cNvSpPr>
      </xdr:nvSpPr>
      <xdr:spPr>
        <a:xfrm>
          <a:off x="1028700" y="2895600"/>
          <a:ext cx="1143000" cy="14668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MANUFACTURER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manufacturer name.
</a:t>
          </a:r>
        </a:p>
      </xdr:txBody>
    </xdr:sp>
    <xdr:clientData/>
  </xdr:twoCellAnchor>
  <xdr:twoCellAnchor>
    <xdr:from>
      <xdr:col>5</xdr:col>
      <xdr:colOff>66675</xdr:colOff>
      <xdr:row>17</xdr:row>
      <xdr:rowOff>47625</xdr:rowOff>
    </xdr:from>
    <xdr:to>
      <xdr:col>5</xdr:col>
      <xdr:colOff>809625</xdr:colOff>
      <xdr:row>25</xdr:row>
      <xdr:rowOff>76200</xdr:rowOff>
    </xdr:to>
    <xdr:sp>
      <xdr:nvSpPr>
        <xdr:cNvPr id="5" name="Text Box 9"/>
        <xdr:cNvSpPr txBox="1">
          <a:spLocks noChangeArrowheads="1"/>
        </xdr:cNvSpPr>
      </xdr:nvSpPr>
      <xdr:spPr>
        <a:xfrm>
          <a:off x="4781550" y="2895600"/>
          <a:ext cx="742950" cy="14668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UNIT COST
</a:t>
          </a:r>
          <a:r>
            <a:rPr lang="en-US" cap="none" sz="1000" b="0" i="0" u="none" baseline="0">
              <a:solidFill>
                <a:srgbClr val="000000"/>
              </a:solidFill>
              <a:latin typeface="Arial"/>
              <a:ea typeface="Arial"/>
              <a:cs typeface="Arial"/>
            </a:rPr>
            <a:t>Enter the unit cost for each line item.</a:t>
          </a:r>
        </a:p>
      </xdr:txBody>
    </xdr:sp>
    <xdr:clientData/>
  </xdr:twoCellAnchor>
  <xdr:twoCellAnchor>
    <xdr:from>
      <xdr:col>1</xdr:col>
      <xdr:colOff>47625</xdr:colOff>
      <xdr:row>17</xdr:row>
      <xdr:rowOff>47625</xdr:rowOff>
    </xdr:from>
    <xdr:to>
      <xdr:col>1</xdr:col>
      <xdr:colOff>714375</xdr:colOff>
      <xdr:row>25</xdr:row>
      <xdr:rowOff>76200</xdr:rowOff>
    </xdr:to>
    <xdr:sp>
      <xdr:nvSpPr>
        <xdr:cNvPr id="6" name="Text Box 10"/>
        <xdr:cNvSpPr txBox="1">
          <a:spLocks noChangeArrowheads="1"/>
        </xdr:cNvSpPr>
      </xdr:nvSpPr>
      <xdr:spPr>
        <a:xfrm>
          <a:off x="285750" y="2895600"/>
          <a:ext cx="666750" cy="14668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QTY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quantity for each piece of equipment installed.
</a:t>
          </a:r>
        </a:p>
      </xdr:txBody>
    </xdr:sp>
    <xdr:clientData/>
  </xdr:twoCellAnchor>
  <xdr:twoCellAnchor editAs="oneCell">
    <xdr:from>
      <xdr:col>4</xdr:col>
      <xdr:colOff>419100</xdr:colOff>
      <xdr:row>7</xdr:row>
      <xdr:rowOff>9525</xdr:rowOff>
    </xdr:from>
    <xdr:to>
      <xdr:col>6</xdr:col>
      <xdr:colOff>180975</xdr:colOff>
      <xdr:row>8</xdr:row>
      <xdr:rowOff>152400</xdr:rowOff>
    </xdr:to>
    <xdr:pic>
      <xdr:nvPicPr>
        <xdr:cNvPr id="7" name="btnGoToInvoice"/>
        <xdr:cNvPicPr preferRelativeResize="1">
          <a:picLocks noChangeAspect="1"/>
        </xdr:cNvPicPr>
      </xdr:nvPicPr>
      <xdr:blipFill>
        <a:blip r:embed="rId1"/>
        <a:stretch>
          <a:fillRect/>
        </a:stretch>
      </xdr:blipFill>
      <xdr:spPr>
        <a:xfrm>
          <a:off x="3876675" y="1238250"/>
          <a:ext cx="1905000" cy="304800"/>
        </a:xfrm>
        <a:prstGeom prst="rect">
          <a:avLst/>
        </a:prstGeom>
        <a:noFill/>
        <a:ln w="9525" cmpd="sng">
          <a:noFill/>
        </a:ln>
      </xdr:spPr>
    </xdr:pic>
    <xdr:clientData fPrintsWithSheet="0"/>
  </xdr:twoCellAnchor>
  <xdr:twoCellAnchor>
    <xdr:from>
      <xdr:col>4</xdr:col>
      <xdr:colOff>76200</xdr:colOff>
      <xdr:row>17</xdr:row>
      <xdr:rowOff>47625</xdr:rowOff>
    </xdr:from>
    <xdr:to>
      <xdr:col>4</xdr:col>
      <xdr:colOff>1095375</xdr:colOff>
      <xdr:row>25</xdr:row>
      <xdr:rowOff>66675</xdr:rowOff>
    </xdr:to>
    <xdr:sp>
      <xdr:nvSpPr>
        <xdr:cNvPr id="8" name="Text Box 6"/>
        <xdr:cNvSpPr txBox="1">
          <a:spLocks noChangeArrowheads="1"/>
        </xdr:cNvSpPr>
      </xdr:nvSpPr>
      <xdr:spPr>
        <a:xfrm>
          <a:off x="3533775" y="2895600"/>
          <a:ext cx="1019175" cy="14573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a short description for each piece of equipment installed.
</a:t>
          </a:r>
        </a:p>
      </xdr:txBody>
    </xdr:sp>
    <xdr:clientData/>
  </xdr:twoCellAnchor>
  <xdr:twoCellAnchor>
    <xdr:from>
      <xdr:col>6</xdr:col>
      <xdr:colOff>114300</xdr:colOff>
      <xdr:row>17</xdr:row>
      <xdr:rowOff>47625</xdr:rowOff>
    </xdr:from>
    <xdr:to>
      <xdr:col>7</xdr:col>
      <xdr:colOff>495300</xdr:colOff>
      <xdr:row>25</xdr:row>
      <xdr:rowOff>66675</xdr:rowOff>
    </xdr:to>
    <xdr:sp>
      <xdr:nvSpPr>
        <xdr:cNvPr id="9" name="Text Box 6"/>
        <xdr:cNvSpPr txBox="1">
          <a:spLocks noChangeArrowheads="1"/>
        </xdr:cNvSpPr>
      </xdr:nvSpPr>
      <xdr:spPr>
        <a:xfrm>
          <a:off x="5715000" y="2895600"/>
          <a:ext cx="1047750" cy="14573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Will be calculated automatically based on the Quantity and Unit Cost.
</a:t>
          </a:r>
        </a:p>
      </xdr:txBody>
    </xdr:sp>
    <xdr:clientData/>
  </xdr:twoCellAnchor>
  <xdr:twoCellAnchor>
    <xdr:from>
      <xdr:col>10</xdr:col>
      <xdr:colOff>104775</xdr:colOff>
      <xdr:row>12</xdr:row>
      <xdr:rowOff>9525</xdr:rowOff>
    </xdr:from>
    <xdr:to>
      <xdr:col>14</xdr:col>
      <xdr:colOff>200025</xdr:colOff>
      <xdr:row>20</xdr:row>
      <xdr:rowOff>152400</xdr:rowOff>
    </xdr:to>
    <xdr:sp>
      <xdr:nvSpPr>
        <xdr:cNvPr id="10" name="Text Box 6"/>
        <xdr:cNvSpPr txBox="1">
          <a:spLocks noChangeArrowheads="1"/>
        </xdr:cNvSpPr>
      </xdr:nvSpPr>
      <xdr:spPr>
        <a:xfrm>
          <a:off x="7458075" y="2047875"/>
          <a:ext cx="2533650" cy="1438275"/>
        </a:xfrm>
        <a:prstGeom prst="rect">
          <a:avLst/>
        </a:prstGeom>
        <a:solidFill>
          <a:srgbClr val="FAC09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IMPORTANT NOTE: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only require you to submit a lump sum Material Subtotal and a lump sum Labor Subtotal. If you choose not to fill in the Unit Cost or Total Cost columns, the subtotals below WILL NOT be automatically calculated. You will need to manually enter them.
</a:t>
          </a:r>
        </a:p>
      </xdr:txBody>
    </xdr:sp>
    <xdr:clientData/>
  </xdr:twoCellAnchor>
  <xdr:twoCellAnchor>
    <xdr:from>
      <xdr:col>4</xdr:col>
      <xdr:colOff>723900</xdr:colOff>
      <xdr:row>26</xdr:row>
      <xdr:rowOff>114300</xdr:rowOff>
    </xdr:from>
    <xdr:to>
      <xdr:col>4</xdr:col>
      <xdr:colOff>1038225</xdr:colOff>
      <xdr:row>28</xdr:row>
      <xdr:rowOff>28575</xdr:rowOff>
    </xdr:to>
    <xdr:sp>
      <xdr:nvSpPr>
        <xdr:cNvPr id="11" name="Oval 1"/>
        <xdr:cNvSpPr>
          <a:spLocks/>
        </xdr:cNvSpPr>
      </xdr:nvSpPr>
      <xdr:spPr>
        <a:xfrm>
          <a:off x="4181475" y="4610100"/>
          <a:ext cx="314325" cy="333375"/>
        </a:xfrm>
        <a:prstGeom prst="ellipse">
          <a:avLst/>
        </a:prstGeom>
        <a:solidFill>
          <a:srgbClr val="FFFF99"/>
        </a:solidFill>
        <a:ln w="25400"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rPr>
            <a:t>A</a:t>
          </a:r>
        </a:p>
      </xdr:txBody>
    </xdr:sp>
    <xdr:clientData/>
  </xdr:twoCellAnchor>
  <xdr:twoCellAnchor>
    <xdr:from>
      <xdr:col>4</xdr:col>
      <xdr:colOff>809625</xdr:colOff>
      <xdr:row>28</xdr:row>
      <xdr:rowOff>95250</xdr:rowOff>
    </xdr:from>
    <xdr:to>
      <xdr:col>4</xdr:col>
      <xdr:colOff>1114425</xdr:colOff>
      <xdr:row>34</xdr:row>
      <xdr:rowOff>209550</xdr:rowOff>
    </xdr:to>
    <xdr:sp>
      <xdr:nvSpPr>
        <xdr:cNvPr id="12" name="Left Brace 3"/>
        <xdr:cNvSpPr>
          <a:spLocks/>
        </xdr:cNvSpPr>
      </xdr:nvSpPr>
      <xdr:spPr>
        <a:xfrm>
          <a:off x="4267200" y="5010150"/>
          <a:ext cx="304800" cy="1495425"/>
        </a:xfrm>
        <a:prstGeom prst="leftBrace">
          <a:avLst>
            <a:gd name="adj" fmla="val -48300"/>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30</xdr:row>
      <xdr:rowOff>342900</xdr:rowOff>
    </xdr:from>
    <xdr:to>
      <xdr:col>4</xdr:col>
      <xdr:colOff>723900</xdr:colOff>
      <xdr:row>32</xdr:row>
      <xdr:rowOff>57150</xdr:rowOff>
    </xdr:to>
    <xdr:sp>
      <xdr:nvSpPr>
        <xdr:cNvPr id="13" name="Oval 17"/>
        <xdr:cNvSpPr>
          <a:spLocks/>
        </xdr:cNvSpPr>
      </xdr:nvSpPr>
      <xdr:spPr>
        <a:xfrm>
          <a:off x="3867150" y="5638800"/>
          <a:ext cx="314325" cy="333375"/>
        </a:xfrm>
        <a:prstGeom prst="ellipse">
          <a:avLst/>
        </a:prstGeom>
        <a:solidFill>
          <a:srgbClr val="FFFF99"/>
        </a:solidFill>
        <a:ln w="25400"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rPr>
            <a:t>B</a:t>
          </a:r>
        </a:p>
      </xdr:txBody>
    </xdr:sp>
    <xdr:clientData/>
  </xdr:twoCellAnchor>
  <xdr:twoCellAnchor>
    <xdr:from>
      <xdr:col>4</xdr:col>
      <xdr:colOff>990600</xdr:colOff>
      <xdr:row>34</xdr:row>
      <xdr:rowOff>285750</xdr:rowOff>
    </xdr:from>
    <xdr:to>
      <xdr:col>5</xdr:col>
      <xdr:colOff>47625</xdr:colOff>
      <xdr:row>36</xdr:row>
      <xdr:rowOff>38100</xdr:rowOff>
    </xdr:to>
    <xdr:sp>
      <xdr:nvSpPr>
        <xdr:cNvPr id="14" name="Oval 19"/>
        <xdr:cNvSpPr>
          <a:spLocks/>
        </xdr:cNvSpPr>
      </xdr:nvSpPr>
      <xdr:spPr>
        <a:xfrm>
          <a:off x="4448175" y="6581775"/>
          <a:ext cx="314325" cy="333375"/>
        </a:xfrm>
        <a:prstGeom prst="ellipse">
          <a:avLst/>
        </a:prstGeom>
        <a:solidFill>
          <a:srgbClr val="FFFF99"/>
        </a:solidFill>
        <a:ln w="25400"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rPr>
            <a:t>C</a:t>
          </a:r>
        </a:p>
      </xdr:txBody>
    </xdr:sp>
    <xdr:clientData/>
  </xdr:twoCellAnchor>
  <xdr:twoCellAnchor>
    <xdr:from>
      <xdr:col>8</xdr:col>
      <xdr:colOff>133350</xdr:colOff>
      <xdr:row>12</xdr:row>
      <xdr:rowOff>9525</xdr:rowOff>
    </xdr:from>
    <xdr:to>
      <xdr:col>9</xdr:col>
      <xdr:colOff>295275</xdr:colOff>
      <xdr:row>12</xdr:row>
      <xdr:rowOff>142875</xdr:rowOff>
    </xdr:to>
    <xdr:sp>
      <xdr:nvSpPr>
        <xdr:cNvPr id="15" name="Right Arrow 4"/>
        <xdr:cNvSpPr>
          <a:spLocks/>
        </xdr:cNvSpPr>
      </xdr:nvSpPr>
      <xdr:spPr>
        <a:xfrm>
          <a:off x="6943725" y="2047875"/>
          <a:ext cx="352425" cy="133350"/>
        </a:xfrm>
        <a:prstGeom prst="rightArrow">
          <a:avLst>
            <a:gd name="adj" fmla="val 31083"/>
          </a:avLst>
        </a:prstGeom>
        <a:solidFill>
          <a:srgbClr val="FAC09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29</xdr:row>
      <xdr:rowOff>9525</xdr:rowOff>
    </xdr:from>
    <xdr:to>
      <xdr:col>2</xdr:col>
      <xdr:colOff>171450</xdr:colOff>
      <xdr:row>30</xdr:row>
      <xdr:rowOff>152400</xdr:rowOff>
    </xdr:to>
    <xdr:sp>
      <xdr:nvSpPr>
        <xdr:cNvPr id="16" name="Oval 1"/>
        <xdr:cNvSpPr>
          <a:spLocks/>
        </xdr:cNvSpPr>
      </xdr:nvSpPr>
      <xdr:spPr>
        <a:xfrm>
          <a:off x="838200" y="5114925"/>
          <a:ext cx="314325" cy="333375"/>
        </a:xfrm>
        <a:prstGeom prst="ellipse">
          <a:avLst/>
        </a:prstGeom>
        <a:solidFill>
          <a:srgbClr val="FFFF99"/>
        </a:solidFill>
        <a:ln w="25400"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rPr>
            <a:t>A</a:t>
          </a:r>
        </a:p>
      </xdr:txBody>
    </xdr:sp>
    <xdr:clientData/>
  </xdr:twoCellAnchor>
  <xdr:twoCellAnchor>
    <xdr:from>
      <xdr:col>1</xdr:col>
      <xdr:colOff>600075</xdr:colOff>
      <xdr:row>31</xdr:row>
      <xdr:rowOff>152400</xdr:rowOff>
    </xdr:from>
    <xdr:to>
      <xdr:col>2</xdr:col>
      <xdr:colOff>171450</xdr:colOff>
      <xdr:row>33</xdr:row>
      <xdr:rowOff>104775</xdr:rowOff>
    </xdr:to>
    <xdr:sp>
      <xdr:nvSpPr>
        <xdr:cNvPr id="17" name="Oval 1"/>
        <xdr:cNvSpPr>
          <a:spLocks/>
        </xdr:cNvSpPr>
      </xdr:nvSpPr>
      <xdr:spPr>
        <a:xfrm>
          <a:off x="838200" y="5876925"/>
          <a:ext cx="314325" cy="333375"/>
        </a:xfrm>
        <a:prstGeom prst="ellipse">
          <a:avLst/>
        </a:prstGeom>
        <a:solidFill>
          <a:srgbClr val="FFFF99"/>
        </a:solidFill>
        <a:ln w="25400"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rPr>
            <a:t>B</a:t>
          </a:r>
        </a:p>
      </xdr:txBody>
    </xdr:sp>
    <xdr:clientData/>
  </xdr:twoCellAnchor>
  <xdr:twoCellAnchor>
    <xdr:from>
      <xdr:col>1</xdr:col>
      <xdr:colOff>609600</xdr:colOff>
      <xdr:row>34</xdr:row>
      <xdr:rowOff>57150</xdr:rowOff>
    </xdr:from>
    <xdr:to>
      <xdr:col>2</xdr:col>
      <xdr:colOff>180975</xdr:colOff>
      <xdr:row>35</xdr:row>
      <xdr:rowOff>9525</xdr:rowOff>
    </xdr:to>
    <xdr:sp>
      <xdr:nvSpPr>
        <xdr:cNvPr id="18" name="Oval 1"/>
        <xdr:cNvSpPr>
          <a:spLocks/>
        </xdr:cNvSpPr>
      </xdr:nvSpPr>
      <xdr:spPr>
        <a:xfrm>
          <a:off x="847725" y="6353175"/>
          <a:ext cx="314325" cy="333375"/>
        </a:xfrm>
        <a:prstGeom prst="ellipse">
          <a:avLst/>
        </a:prstGeom>
        <a:solidFill>
          <a:srgbClr val="FFFF99"/>
        </a:solidFill>
        <a:ln w="25400"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rPr>
            <a:t>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Q1607"/>
  <sheetViews>
    <sheetView showGridLines="0" tabSelected="1" zoomScalePageLayoutView="0" workbookViewId="0" topLeftCell="A1">
      <selection activeCell="A1" sqref="A1"/>
    </sheetView>
  </sheetViews>
  <sheetFormatPr defaultColWidth="9.140625" defaultRowHeight="12.75"/>
  <cols>
    <col min="1" max="1" width="1.7109375" style="4" customWidth="1"/>
    <col min="2" max="2" width="6.421875" style="4" customWidth="1"/>
    <col min="3" max="3" width="22.57421875" style="4" customWidth="1"/>
    <col min="4" max="4" width="22.140625" style="4" customWidth="1"/>
    <col min="5" max="5" width="29.57421875" style="4" customWidth="1"/>
    <col min="6" max="6" width="11.140625" style="4" customWidth="1"/>
    <col min="7" max="8" width="9.57421875" style="4" customWidth="1"/>
    <col min="9" max="9" width="5.140625" style="4" customWidth="1"/>
    <col min="10" max="10" width="8.140625" style="9" hidden="1" customWidth="1"/>
    <col min="11" max="11" width="6.7109375" style="9" hidden="1" customWidth="1"/>
    <col min="12" max="12" width="42.28125" style="4" customWidth="1"/>
    <col min="13" max="13" width="16.140625" style="4" hidden="1" customWidth="1"/>
    <col min="14" max="16" width="21.00390625" style="4" customWidth="1"/>
    <col min="17" max="17" width="23.8515625" style="4" customWidth="1"/>
    <col min="18" max="18" width="3.140625" style="4" customWidth="1"/>
    <col min="19" max="16384" width="9.140625" style="4" customWidth="1"/>
  </cols>
  <sheetData>
    <row r="1" spans="2:8" ht="20.25">
      <c r="B1" s="97" t="s">
        <v>25</v>
      </c>
      <c r="C1" s="98"/>
      <c r="D1" s="98"/>
      <c r="E1" s="7"/>
      <c r="F1" s="7"/>
      <c r="G1" s="7"/>
      <c r="H1" s="8" t="s">
        <v>3</v>
      </c>
    </row>
    <row r="2" spans="2:17" ht="12.75">
      <c r="B2" s="9" t="s">
        <v>14</v>
      </c>
      <c r="C2" s="9"/>
      <c r="D2" s="9"/>
      <c r="Q2" s="4" t="s">
        <v>35</v>
      </c>
    </row>
    <row r="3" spans="2:17" ht="12.75">
      <c r="B3" s="9" t="s">
        <v>0</v>
      </c>
      <c r="C3" s="9"/>
      <c r="D3" s="9"/>
      <c r="G3" s="21" t="s">
        <v>33</v>
      </c>
      <c r="H3" s="35">
        <v>99999</v>
      </c>
      <c r="Q3" s="33" t="s">
        <v>36</v>
      </c>
    </row>
    <row r="4" spans="2:8" ht="12.75">
      <c r="B4" s="9" t="s">
        <v>1</v>
      </c>
      <c r="C4" s="9"/>
      <c r="D4" s="9"/>
      <c r="G4" s="99">
        <f ca="1">TODAY()</f>
        <v>42151</v>
      </c>
      <c r="H4" s="100"/>
    </row>
    <row r="5" spans="2:4" ht="12.75">
      <c r="B5" s="9" t="s">
        <v>2</v>
      </c>
      <c r="C5" s="9"/>
      <c r="D5" s="9"/>
    </row>
    <row r="6" ht="12.75"/>
    <row r="7" spans="2:4" ht="12.75">
      <c r="B7" s="5" t="s">
        <v>16</v>
      </c>
      <c r="C7" s="5"/>
      <c r="D7" s="5" t="s">
        <v>17</v>
      </c>
    </row>
    <row r="8" spans="2:4" ht="12.75">
      <c r="B8" s="9" t="s">
        <v>4</v>
      </c>
      <c r="D8" s="9" t="s">
        <v>4</v>
      </c>
    </row>
    <row r="9" spans="2:4" ht="12.75">
      <c r="B9" s="9" t="s">
        <v>5</v>
      </c>
      <c r="D9" s="9" t="s">
        <v>5</v>
      </c>
    </row>
    <row r="10" spans="2:4" ht="12.75">
      <c r="B10" s="9" t="s">
        <v>6</v>
      </c>
      <c r="D10" s="9" t="s">
        <v>6</v>
      </c>
    </row>
    <row r="11" spans="2:7" ht="12.75">
      <c r="B11" s="9" t="s">
        <v>7</v>
      </c>
      <c r="D11" s="9" t="s">
        <v>7</v>
      </c>
      <c r="G11" s="72">
        <f>IF(SUM(J14:J38)&gt;0,"**Total doesn't equal Qty x Unit Cost","")</f>
      </c>
    </row>
    <row r="12" ht="12.75"/>
    <row r="13" spans="2:13" ht="18" customHeight="1">
      <c r="B13" s="1" t="s">
        <v>28</v>
      </c>
      <c r="C13" s="1" t="s">
        <v>26</v>
      </c>
      <c r="D13" s="2" t="s">
        <v>27</v>
      </c>
      <c r="E13" s="2" t="s">
        <v>12</v>
      </c>
      <c r="F13" s="3" t="s">
        <v>29</v>
      </c>
      <c r="G13" s="103" t="s">
        <v>13</v>
      </c>
      <c r="H13" s="104"/>
      <c r="M13" s="42" t="s">
        <v>32</v>
      </c>
    </row>
    <row r="14" spans="2:13" s="15" customFormat="1" ht="12.75">
      <c r="B14" s="17">
        <v>1</v>
      </c>
      <c r="C14" s="18"/>
      <c r="D14" s="36"/>
      <c r="E14" s="36"/>
      <c r="F14" s="22"/>
      <c r="G14" s="101">
        <f>B14*F14</f>
        <v>0</v>
      </c>
      <c r="H14" s="102"/>
      <c r="I14" s="71">
        <f>IF(J14=1,"**","")</f>
      </c>
      <c r="J14" s="73">
        <f>IF(AND(G14&lt;&gt;(B14*F14),F14&lt;&gt;""),1,0)</f>
        <v>0</v>
      </c>
      <c r="K14" s="73"/>
      <c r="M14" s="26" t="e">
        <f>IF(Instructions!#REF!="Y",Instructions!#REF!*G14,0)</f>
        <v>#REF!</v>
      </c>
    </row>
    <row r="15" spans="2:13" s="15" customFormat="1" ht="12.75">
      <c r="B15" s="14"/>
      <c r="C15" s="10"/>
      <c r="D15" s="37"/>
      <c r="E15" s="37"/>
      <c r="F15" s="23"/>
      <c r="G15" s="80">
        <f aca="true" t="shared" si="0" ref="G15:G38">B15*F15</f>
        <v>0</v>
      </c>
      <c r="H15" s="81"/>
      <c r="I15" s="71">
        <f aca="true" t="shared" si="1" ref="I15:I38">IF(J15=1,"**","")</f>
      </c>
      <c r="J15" s="73">
        <f aca="true" t="shared" si="2" ref="J15:J38">IF(AND(G15&lt;&gt;(B15*F15),F15&lt;&gt;""),1,0)</f>
        <v>0</v>
      </c>
      <c r="K15" s="73"/>
      <c r="M15" s="27" t="e">
        <f>IF(Instructions!#REF!="Y",Instructions!#REF!*G15,0)</f>
        <v>#REF!</v>
      </c>
    </row>
    <row r="16" spans="2:13" s="15" customFormat="1" ht="12.75">
      <c r="B16" s="14"/>
      <c r="C16" s="10"/>
      <c r="D16" s="37"/>
      <c r="E16" s="37"/>
      <c r="F16" s="23"/>
      <c r="G16" s="80">
        <f t="shared" si="0"/>
        <v>0</v>
      </c>
      <c r="H16" s="81"/>
      <c r="I16" s="71">
        <f t="shared" si="1"/>
      </c>
      <c r="J16" s="73">
        <f t="shared" si="2"/>
        <v>0</v>
      </c>
      <c r="K16" s="73"/>
      <c r="M16" s="27" t="e">
        <f>IF(#REF!="Y",Instructions!#REF!*G16,0)</f>
        <v>#REF!</v>
      </c>
    </row>
    <row r="17" spans="2:13" s="15" customFormat="1" ht="12.75">
      <c r="B17" s="14"/>
      <c r="C17" s="10"/>
      <c r="D17" s="37"/>
      <c r="E17" s="37"/>
      <c r="F17" s="23"/>
      <c r="G17" s="80">
        <f>B17*F17</f>
        <v>0</v>
      </c>
      <c r="H17" s="81"/>
      <c r="I17" s="71">
        <f t="shared" si="1"/>
      </c>
      <c r="J17" s="73">
        <f t="shared" si="2"/>
        <v>0</v>
      </c>
      <c r="K17" s="73"/>
      <c r="M17" s="27"/>
    </row>
    <row r="18" spans="2:13" s="15" customFormat="1" ht="12.75">
      <c r="B18" s="14"/>
      <c r="C18" s="10"/>
      <c r="D18" s="37"/>
      <c r="E18" s="37"/>
      <c r="F18" s="23"/>
      <c r="G18" s="80">
        <f>B18*F18</f>
        <v>0</v>
      </c>
      <c r="H18" s="81"/>
      <c r="I18" s="71">
        <f t="shared" si="1"/>
      </c>
      <c r="J18" s="73">
        <f t="shared" si="2"/>
        <v>0</v>
      </c>
      <c r="K18" s="73"/>
      <c r="M18" s="27"/>
    </row>
    <row r="19" spans="2:13" s="15" customFormat="1" ht="12.75" customHeight="1">
      <c r="B19" s="14"/>
      <c r="C19" s="10"/>
      <c r="D19" s="37"/>
      <c r="E19" s="37"/>
      <c r="F19" s="23"/>
      <c r="G19" s="80">
        <f t="shared" si="0"/>
        <v>0</v>
      </c>
      <c r="H19" s="81"/>
      <c r="I19" s="71">
        <f t="shared" si="1"/>
      </c>
      <c r="J19" s="73">
        <f t="shared" si="2"/>
        <v>0</v>
      </c>
      <c r="K19" s="73"/>
      <c r="M19" s="27" t="e">
        <f>IF(#REF!="Y",Instructions!#REF!*G19,0)</f>
        <v>#REF!</v>
      </c>
    </row>
    <row r="20" spans="2:13" s="15" customFormat="1" ht="12.75">
      <c r="B20" s="14"/>
      <c r="C20" s="10"/>
      <c r="D20" s="37"/>
      <c r="E20" s="37"/>
      <c r="F20" s="23"/>
      <c r="G20" s="80">
        <f>B20*F20</f>
        <v>0</v>
      </c>
      <c r="H20" s="81"/>
      <c r="I20" s="71">
        <f t="shared" si="1"/>
      </c>
      <c r="J20" s="73">
        <f t="shared" si="2"/>
        <v>0</v>
      </c>
      <c r="K20" s="73"/>
      <c r="M20" s="27"/>
    </row>
    <row r="21" spans="2:13" s="15" customFormat="1" ht="12.75">
      <c r="B21" s="14"/>
      <c r="C21" s="10"/>
      <c r="D21" s="37"/>
      <c r="E21" s="37"/>
      <c r="F21" s="23"/>
      <c r="G21" s="80">
        <f>B21*F21</f>
        <v>0</v>
      </c>
      <c r="H21" s="81"/>
      <c r="I21" s="71">
        <f t="shared" si="1"/>
      </c>
      <c r="J21" s="73">
        <f t="shared" si="2"/>
        <v>0</v>
      </c>
      <c r="K21" s="73"/>
      <c r="M21" s="27"/>
    </row>
    <row r="22" spans="2:13" s="15" customFormat="1" ht="12.75">
      <c r="B22" s="14"/>
      <c r="C22" s="10"/>
      <c r="D22" s="37"/>
      <c r="E22" s="37"/>
      <c r="F22" s="23"/>
      <c r="G22" s="80">
        <f>B22*F22</f>
        <v>0</v>
      </c>
      <c r="H22" s="81"/>
      <c r="I22" s="71">
        <f t="shared" si="1"/>
      </c>
      <c r="J22" s="73">
        <f t="shared" si="2"/>
        <v>0</v>
      </c>
      <c r="K22" s="73"/>
      <c r="M22" s="27" t="e">
        <f>IF(#REF!="Y",Instructions!#REF!*G22,0)</f>
        <v>#REF!</v>
      </c>
    </row>
    <row r="23" spans="2:13" s="15" customFormat="1" ht="12.75">
      <c r="B23" s="14"/>
      <c r="C23" s="10"/>
      <c r="D23" s="37"/>
      <c r="E23" s="37"/>
      <c r="F23" s="23"/>
      <c r="G23" s="80">
        <f>B23*F23</f>
        <v>0</v>
      </c>
      <c r="H23" s="81"/>
      <c r="I23" s="71">
        <f t="shared" si="1"/>
      </c>
      <c r="J23" s="73">
        <f t="shared" si="2"/>
        <v>0</v>
      </c>
      <c r="K23" s="73"/>
      <c r="M23" s="27" t="e">
        <f>IF(#REF!="Y",Instructions!#REF!*G23,0)</f>
        <v>#REF!</v>
      </c>
    </row>
    <row r="24" spans="2:13" s="15" customFormat="1" ht="12.75">
      <c r="B24" s="14"/>
      <c r="C24" s="10"/>
      <c r="D24" s="37"/>
      <c r="E24" s="37"/>
      <c r="F24" s="23"/>
      <c r="G24" s="80">
        <f t="shared" si="0"/>
        <v>0</v>
      </c>
      <c r="H24" s="81"/>
      <c r="I24" s="71">
        <f t="shared" si="1"/>
      </c>
      <c r="J24" s="73">
        <f t="shared" si="2"/>
        <v>0</v>
      </c>
      <c r="K24" s="73"/>
      <c r="M24" s="27" t="e">
        <f>IF(Instructions!#REF!="Y",Instructions!#REF!*G24,0)</f>
        <v>#REF!</v>
      </c>
    </row>
    <row r="25" spans="2:13" s="15" customFormat="1" ht="12.75">
      <c r="B25" s="14"/>
      <c r="C25" s="10"/>
      <c r="D25" s="37"/>
      <c r="E25" s="37"/>
      <c r="F25" s="23"/>
      <c r="G25" s="80">
        <f t="shared" si="0"/>
        <v>0</v>
      </c>
      <c r="H25" s="81"/>
      <c r="I25" s="71">
        <f t="shared" si="1"/>
      </c>
      <c r="J25" s="73">
        <f t="shared" si="2"/>
        <v>0</v>
      </c>
      <c r="K25" s="73"/>
      <c r="M25" s="27" t="e">
        <f>IF(Instructions!#REF!="Y",Instructions!#REF!*G25,0)</f>
        <v>#REF!</v>
      </c>
    </row>
    <row r="26" spans="2:13" s="15" customFormat="1" ht="12.75">
      <c r="B26" s="14"/>
      <c r="C26" s="10"/>
      <c r="D26" s="37"/>
      <c r="E26" s="37"/>
      <c r="F26" s="23"/>
      <c r="G26" s="80">
        <f t="shared" si="0"/>
        <v>0</v>
      </c>
      <c r="H26" s="81"/>
      <c r="I26" s="71">
        <f t="shared" si="1"/>
      </c>
      <c r="J26" s="73">
        <f t="shared" si="2"/>
        <v>0</v>
      </c>
      <c r="K26" s="73"/>
      <c r="M26" s="27" t="e">
        <f>IF(Instructions!#REF!="Y",Instructions!#REF!*G26,0)</f>
        <v>#REF!</v>
      </c>
    </row>
    <row r="27" spans="2:13" s="15" customFormat="1" ht="12.75">
      <c r="B27" s="14"/>
      <c r="C27" s="10"/>
      <c r="D27" s="37"/>
      <c r="E27" s="37"/>
      <c r="F27" s="23"/>
      <c r="G27" s="80">
        <f t="shared" si="0"/>
        <v>0</v>
      </c>
      <c r="H27" s="81"/>
      <c r="I27" s="71">
        <f t="shared" si="1"/>
      </c>
      <c r="J27" s="73">
        <f t="shared" si="2"/>
        <v>0</v>
      </c>
      <c r="K27" s="73"/>
      <c r="M27" s="27" t="e">
        <f>IF(Instructions!#REF!="Y",Instructions!#REF!*G27,0)</f>
        <v>#REF!</v>
      </c>
    </row>
    <row r="28" spans="2:13" s="15" customFormat="1" ht="12.75">
      <c r="B28" s="14"/>
      <c r="C28" s="10"/>
      <c r="D28" s="37"/>
      <c r="E28" s="37"/>
      <c r="F28" s="23"/>
      <c r="G28" s="80">
        <f t="shared" si="0"/>
        <v>0</v>
      </c>
      <c r="H28" s="81"/>
      <c r="I28" s="71">
        <f t="shared" si="1"/>
      </c>
      <c r="J28" s="73">
        <f t="shared" si="2"/>
        <v>0</v>
      </c>
      <c r="K28" s="73"/>
      <c r="M28" s="27" t="e">
        <f>IF(Instructions!#REF!="Y",Instructions!#REF!*G28,0)</f>
        <v>#REF!</v>
      </c>
    </row>
    <row r="29" spans="2:13" s="15" customFormat="1" ht="12.75" customHeight="1">
      <c r="B29" s="14"/>
      <c r="C29" s="10"/>
      <c r="D29" s="37"/>
      <c r="E29" s="37"/>
      <c r="F29" s="23"/>
      <c r="G29" s="80">
        <f t="shared" si="0"/>
        <v>0</v>
      </c>
      <c r="H29" s="81"/>
      <c r="I29" s="71">
        <f t="shared" si="1"/>
      </c>
      <c r="J29" s="73">
        <f t="shared" si="2"/>
        <v>0</v>
      </c>
      <c r="K29" s="73"/>
      <c r="M29" s="27" t="e">
        <f>IF(Instructions!#REF!="Y",Instructions!#REF!*G29,0)</f>
        <v>#REF!</v>
      </c>
    </row>
    <row r="30" spans="2:13" s="15" customFormat="1" ht="12.75">
      <c r="B30" s="14"/>
      <c r="C30" s="10"/>
      <c r="D30" s="37"/>
      <c r="E30" s="37"/>
      <c r="F30" s="23"/>
      <c r="G30" s="80">
        <f t="shared" si="0"/>
        <v>0</v>
      </c>
      <c r="H30" s="81"/>
      <c r="I30" s="71">
        <f t="shared" si="1"/>
      </c>
      <c r="J30" s="73">
        <f t="shared" si="2"/>
        <v>0</v>
      </c>
      <c r="K30" s="73"/>
      <c r="M30" s="27" t="e">
        <f>IF(#REF!="Y",Instructions!#REF!*G30,0)</f>
        <v>#REF!</v>
      </c>
    </row>
    <row r="31" spans="2:13" s="15" customFormat="1" ht="12.75" customHeight="1">
      <c r="B31" s="14"/>
      <c r="C31" s="10"/>
      <c r="D31" s="37"/>
      <c r="E31" s="37"/>
      <c r="F31" s="23"/>
      <c r="G31" s="80">
        <f t="shared" si="0"/>
        <v>0</v>
      </c>
      <c r="H31" s="81"/>
      <c r="I31" s="71">
        <f t="shared" si="1"/>
      </c>
      <c r="J31" s="73">
        <f t="shared" si="2"/>
        <v>0</v>
      </c>
      <c r="K31" s="73"/>
      <c r="M31" s="27" t="e">
        <f>IF(#REF!="Y",Instructions!#REF!*G31,0)</f>
        <v>#REF!</v>
      </c>
    </row>
    <row r="32" spans="2:13" s="15" customFormat="1" ht="12.75">
      <c r="B32" s="14"/>
      <c r="C32" s="10"/>
      <c r="D32" s="37"/>
      <c r="E32" s="37"/>
      <c r="F32" s="23"/>
      <c r="G32" s="80">
        <f t="shared" si="0"/>
        <v>0</v>
      </c>
      <c r="H32" s="81"/>
      <c r="I32" s="71">
        <f t="shared" si="1"/>
      </c>
      <c r="J32" s="73">
        <f t="shared" si="2"/>
        <v>0</v>
      </c>
      <c r="K32" s="73"/>
      <c r="M32" s="27" t="e">
        <f>IF(Instructions!#REF!="Y",Instructions!#REF!*G32,0)</f>
        <v>#REF!</v>
      </c>
    </row>
    <row r="33" spans="2:13" s="15" customFormat="1" ht="12.75">
      <c r="B33" s="14"/>
      <c r="C33" s="10"/>
      <c r="D33" s="37"/>
      <c r="E33" s="37"/>
      <c r="F33" s="23"/>
      <c r="G33" s="80">
        <f t="shared" si="0"/>
        <v>0</v>
      </c>
      <c r="H33" s="81"/>
      <c r="I33" s="71">
        <f t="shared" si="1"/>
      </c>
      <c r="J33" s="73">
        <f t="shared" si="2"/>
        <v>0</v>
      </c>
      <c r="K33" s="73"/>
      <c r="M33" s="27" t="e">
        <f>IF(Instructions!#REF!="Y",Instructions!#REF!*G33,0)</f>
        <v>#REF!</v>
      </c>
    </row>
    <row r="34" spans="2:13" s="15" customFormat="1" ht="12.75" customHeight="1">
      <c r="B34" s="14"/>
      <c r="C34" s="10"/>
      <c r="D34" s="37"/>
      <c r="E34" s="37"/>
      <c r="F34" s="23"/>
      <c r="G34" s="80">
        <f t="shared" si="0"/>
        <v>0</v>
      </c>
      <c r="H34" s="81"/>
      <c r="I34" s="71">
        <f t="shared" si="1"/>
      </c>
      <c r="J34" s="73">
        <f t="shared" si="2"/>
        <v>0</v>
      </c>
      <c r="K34" s="73"/>
      <c r="M34" s="43" t="e">
        <f>IF(Instructions!#REF!="Y",Instructions!#REF!*G34,0)</f>
        <v>#REF!</v>
      </c>
    </row>
    <row r="35" spans="2:13" s="15" customFormat="1" ht="12.75">
      <c r="B35" s="14"/>
      <c r="C35" s="10"/>
      <c r="D35" s="37"/>
      <c r="E35" s="37"/>
      <c r="F35" s="23"/>
      <c r="G35" s="80">
        <f t="shared" si="0"/>
        <v>0</v>
      </c>
      <c r="H35" s="81"/>
      <c r="I35" s="71">
        <f t="shared" si="1"/>
      </c>
      <c r="J35" s="73">
        <f t="shared" si="2"/>
        <v>0</v>
      </c>
      <c r="K35" s="73"/>
      <c r="M35" s="43" t="e">
        <f>IF(Instructions!#REF!="Y",Instructions!#REF!*G35,0)</f>
        <v>#REF!</v>
      </c>
    </row>
    <row r="36" spans="2:13" s="15" customFormat="1" ht="12.75">
      <c r="B36" s="14"/>
      <c r="C36" s="10"/>
      <c r="D36" s="37"/>
      <c r="E36" s="37"/>
      <c r="F36" s="23"/>
      <c r="G36" s="80">
        <f t="shared" si="0"/>
        <v>0</v>
      </c>
      <c r="H36" s="81"/>
      <c r="I36" s="71">
        <f t="shared" si="1"/>
      </c>
      <c r="J36" s="73">
        <f t="shared" si="2"/>
        <v>0</v>
      </c>
      <c r="K36" s="73"/>
      <c r="M36" s="43" t="e">
        <f>IF(Instructions!#REF!="Y",Instructions!#REF!*G36,0)</f>
        <v>#REF!</v>
      </c>
    </row>
    <row r="37" spans="2:13" s="15" customFormat="1" ht="12.75">
      <c r="B37" s="14"/>
      <c r="C37" s="10"/>
      <c r="D37" s="37"/>
      <c r="E37" s="37"/>
      <c r="F37" s="23"/>
      <c r="G37" s="80">
        <f t="shared" si="0"/>
        <v>0</v>
      </c>
      <c r="H37" s="81"/>
      <c r="I37" s="71">
        <f t="shared" si="1"/>
      </c>
      <c r="J37" s="73">
        <f t="shared" si="2"/>
        <v>0</v>
      </c>
      <c r="K37" s="73"/>
      <c r="M37" s="27" t="e">
        <f>IF(#REF!="Y",Instructions!#REF!*G37,0)</f>
        <v>#REF!</v>
      </c>
    </row>
    <row r="38" spans="2:13" s="15" customFormat="1" ht="12.75">
      <c r="B38" s="16"/>
      <c r="C38" s="12"/>
      <c r="D38" s="38"/>
      <c r="E38" s="38"/>
      <c r="F38" s="34"/>
      <c r="G38" s="82">
        <f t="shared" si="0"/>
        <v>0</v>
      </c>
      <c r="H38" s="83"/>
      <c r="I38" s="71">
        <f t="shared" si="1"/>
      </c>
      <c r="J38" s="73">
        <f t="shared" si="2"/>
        <v>0</v>
      </c>
      <c r="K38" s="73"/>
      <c r="M38" s="28" t="e">
        <f>IF(Instructions!#REF!="Y",Instructions!#REF!*G38,0)</f>
        <v>#REF!</v>
      </c>
    </row>
    <row r="39" spans="2:13" ht="16.5" customHeight="1">
      <c r="B39" s="6"/>
      <c r="C39" s="6"/>
      <c r="D39" s="6"/>
      <c r="F39" s="44" t="s">
        <v>8</v>
      </c>
      <c r="G39" s="95">
        <f>SUM(G14:H38)</f>
        <v>0</v>
      </c>
      <c r="H39" s="96"/>
      <c r="J39" s="9" t="b">
        <v>1</v>
      </c>
      <c r="K39" s="9">
        <f>IF(J39=TRUE,G39,0)</f>
        <v>0</v>
      </c>
      <c r="M39" s="20"/>
    </row>
    <row r="40" spans="2:11" ht="16.5" customHeight="1">
      <c r="B40" s="6"/>
      <c r="C40" s="6"/>
      <c r="D40" s="6"/>
      <c r="F40" s="44" t="s">
        <v>9</v>
      </c>
      <c r="G40" s="76"/>
      <c r="H40" s="77"/>
      <c r="J40" s="9" t="b">
        <v>1</v>
      </c>
      <c r="K40" s="9">
        <f aca="true" t="shared" si="3" ref="K40:K46">IF(J40=TRUE,G40,0)</f>
        <v>0</v>
      </c>
    </row>
    <row r="41" spans="2:11" ht="16.5" customHeight="1" hidden="1">
      <c r="B41" s="6"/>
      <c r="D41" s="6"/>
      <c r="F41" s="44" t="s">
        <v>37</v>
      </c>
      <c r="G41" s="76"/>
      <c r="H41" s="77"/>
      <c r="J41" s="9" t="b">
        <v>0</v>
      </c>
      <c r="K41" s="9">
        <f t="shared" si="3"/>
        <v>0</v>
      </c>
    </row>
    <row r="42" spans="2:11" ht="16.5" customHeight="1" hidden="1">
      <c r="B42" s="6"/>
      <c r="D42" s="6"/>
      <c r="F42" s="44" t="s">
        <v>38</v>
      </c>
      <c r="G42" s="76"/>
      <c r="H42" s="77"/>
      <c r="J42" s="9" t="b">
        <v>0</v>
      </c>
      <c r="K42" s="9">
        <f t="shared" si="3"/>
        <v>0</v>
      </c>
    </row>
    <row r="43" spans="2:11" ht="16.5" customHeight="1" hidden="1">
      <c r="B43" s="6"/>
      <c r="D43" s="6"/>
      <c r="F43" s="44" t="s">
        <v>39</v>
      </c>
      <c r="G43" s="76"/>
      <c r="H43" s="77"/>
      <c r="J43" s="9" t="b">
        <v>0</v>
      </c>
      <c r="K43" s="9">
        <f t="shared" si="3"/>
        <v>0</v>
      </c>
    </row>
    <row r="44" spans="2:11" ht="16.5" customHeight="1" hidden="1">
      <c r="B44" s="6"/>
      <c r="D44" s="6"/>
      <c r="F44" s="44" t="s">
        <v>40</v>
      </c>
      <c r="G44" s="76"/>
      <c r="H44" s="77"/>
      <c r="J44" s="9" t="b">
        <v>0</v>
      </c>
      <c r="K44" s="9">
        <f t="shared" si="3"/>
        <v>0</v>
      </c>
    </row>
    <row r="45" spans="2:11" ht="15.75" customHeight="1" hidden="1">
      <c r="B45" s="6"/>
      <c r="D45" s="6"/>
      <c r="F45" s="45" t="s">
        <v>41</v>
      </c>
      <c r="G45" s="76"/>
      <c r="H45" s="93"/>
      <c r="J45" s="9" t="b">
        <v>0</v>
      </c>
      <c r="K45" s="9">
        <f t="shared" si="3"/>
        <v>0</v>
      </c>
    </row>
    <row r="46" spans="2:11" ht="16.5" customHeight="1" hidden="1">
      <c r="B46" s="6"/>
      <c r="C46" s="6"/>
      <c r="D46" s="6"/>
      <c r="F46" s="44" t="s">
        <v>10</v>
      </c>
      <c r="G46" s="78"/>
      <c r="H46" s="79"/>
      <c r="J46" s="9" t="b">
        <v>0</v>
      </c>
      <c r="K46" s="9">
        <f t="shared" si="3"/>
        <v>0</v>
      </c>
    </row>
    <row r="47" spans="2:8" ht="16.5" customHeight="1">
      <c r="B47" s="6"/>
      <c r="C47" s="6"/>
      <c r="D47" s="6"/>
      <c r="F47" s="25" t="s">
        <v>11</v>
      </c>
      <c r="G47" s="91">
        <f>SUM(K39:K46)</f>
        <v>0</v>
      </c>
      <c r="H47" s="92"/>
    </row>
    <row r="48" ht="12.75">
      <c r="B48" s="5" t="s">
        <v>15</v>
      </c>
    </row>
    <row r="49" ht="12.75" hidden="1">
      <c r="B49" s="5"/>
    </row>
    <row r="50" spans="2:8" ht="30.75" customHeight="1">
      <c r="B50" s="88"/>
      <c r="C50" s="89"/>
      <c r="D50" s="89"/>
      <c r="E50" s="89"/>
      <c r="F50" s="89"/>
      <c r="G50" s="89"/>
      <c r="H50" s="90"/>
    </row>
    <row r="51" spans="2:8" ht="30.75" customHeight="1" hidden="1">
      <c r="B51" s="74"/>
      <c r="C51" s="75"/>
      <c r="D51" s="75"/>
      <c r="E51" s="75"/>
      <c r="F51" s="75"/>
      <c r="G51" s="75"/>
      <c r="H51" s="75"/>
    </row>
    <row r="52" spans="2:8" ht="24.75" customHeight="1">
      <c r="B52" s="94" t="s">
        <v>18</v>
      </c>
      <c r="C52" s="94"/>
      <c r="D52" s="94"/>
      <c r="E52" s="94"/>
      <c r="F52" s="94"/>
      <c r="G52" s="94"/>
      <c r="H52" s="94"/>
    </row>
    <row r="1500" spans="2:13" ht="12.75">
      <c r="B1500" s="1" t="s">
        <v>28</v>
      </c>
      <c r="C1500" s="1" t="s">
        <v>26</v>
      </c>
      <c r="D1500" s="2" t="s">
        <v>27</v>
      </c>
      <c r="E1500" s="2" t="s">
        <v>12</v>
      </c>
      <c r="F1500" s="3" t="s">
        <v>29</v>
      </c>
      <c r="G1500" s="103" t="s">
        <v>13</v>
      </c>
      <c r="H1500" s="104"/>
      <c r="L1500"/>
      <c r="M1500" s="29" t="s">
        <v>32</v>
      </c>
    </row>
    <row r="1501" spans="2:13" ht="12.75">
      <c r="B1501" s="17"/>
      <c r="C1501" s="18"/>
      <c r="D1501" s="19"/>
      <c r="E1501" s="19"/>
      <c r="F1501" s="22"/>
      <c r="G1501" s="84">
        <f aca="true" t="shared" si="4" ref="G1501:G1506">B1501*F1501</f>
        <v>0</v>
      </c>
      <c r="H1501" s="85"/>
      <c r="L1501"/>
      <c r="M1501" s="30">
        <f>IF(L1501="Y",Instructions!#REF!*G1501,0)</f>
        <v>0</v>
      </c>
    </row>
    <row r="1502" spans="2:13" ht="12.75">
      <c r="B1502" s="14"/>
      <c r="C1502" s="10"/>
      <c r="D1502" s="11"/>
      <c r="E1502" s="11"/>
      <c r="F1502" s="23"/>
      <c r="G1502" s="86">
        <f t="shared" si="4"/>
        <v>0</v>
      </c>
      <c r="H1502" s="87"/>
      <c r="L1502"/>
      <c r="M1502" s="31">
        <f>IF(L1502="Y",Instructions!#REF!*G1502,0)</f>
        <v>0</v>
      </c>
    </row>
    <row r="1503" spans="2:13" s="15" customFormat="1" ht="12.75">
      <c r="B1503" s="14"/>
      <c r="C1503" s="10"/>
      <c r="D1503" s="37"/>
      <c r="E1503" s="37"/>
      <c r="F1503" s="23"/>
      <c r="G1503" s="80">
        <f t="shared" si="4"/>
        <v>0</v>
      </c>
      <c r="H1503" s="81"/>
      <c r="I1503" s="71">
        <f>IF(J1503=1,"**","")</f>
      </c>
      <c r="J1503" s="73">
        <f>IF(AND(G1503&lt;&gt;(B1503*F1503),F1503&lt;&gt;""),1,0)</f>
        <v>0</v>
      </c>
      <c r="K1503" s="73"/>
      <c r="M1503" s="27" t="e">
        <f>IF(Instructions!#REF!="Y",Instructions!#REF!*G1503,0)</f>
        <v>#REF!</v>
      </c>
    </row>
    <row r="1504" spans="2:13" ht="12.75">
      <c r="B1504" s="14"/>
      <c r="C1504" s="10"/>
      <c r="D1504" s="11"/>
      <c r="E1504" s="11"/>
      <c r="F1504" s="23"/>
      <c r="G1504" s="80">
        <f t="shared" si="4"/>
        <v>0</v>
      </c>
      <c r="H1504" s="81"/>
      <c r="I1504" s="71">
        <f>IF(J1504=1,"**","")</f>
      </c>
      <c r="J1504" s="73">
        <f>IF(AND(G1504&lt;&gt;(B1504*F1504),F1504&lt;&gt;""),1,0)</f>
        <v>0</v>
      </c>
      <c r="K1504" s="73"/>
      <c r="L1504"/>
      <c r="M1504" s="31">
        <f>IF(L1504="Y",Instructions!#REF!*G1504,0)</f>
        <v>0</v>
      </c>
    </row>
    <row r="1505" spans="2:13" ht="12.75">
      <c r="B1505" s="14"/>
      <c r="C1505" s="10"/>
      <c r="D1505" s="11"/>
      <c r="E1505" s="11"/>
      <c r="F1505" s="23"/>
      <c r="G1505" s="80">
        <f t="shared" si="4"/>
        <v>0</v>
      </c>
      <c r="H1505" s="81"/>
      <c r="I1505" s="71">
        <f>IF(J1505=1,"**","")</f>
      </c>
      <c r="J1505" s="73">
        <f>IF(AND(G1505&lt;&gt;(B1505*F1505),F1505&lt;&gt;""),1,0)</f>
        <v>0</v>
      </c>
      <c r="K1505" s="73"/>
      <c r="L1505"/>
      <c r="M1505" s="31">
        <f>IF(L1505="Y",Instructions!#REF!*G1505,0)</f>
        <v>0</v>
      </c>
    </row>
    <row r="1506" spans="2:13" ht="12.75">
      <c r="B1506" s="16"/>
      <c r="C1506" s="12"/>
      <c r="D1506" s="13"/>
      <c r="E1506" s="13"/>
      <c r="F1506" s="24"/>
      <c r="G1506" s="80">
        <f t="shared" si="4"/>
        <v>0</v>
      </c>
      <c r="H1506" s="81"/>
      <c r="I1506" s="71">
        <f>IF(J1506=1,"**","")</f>
      </c>
      <c r="J1506" s="73">
        <f>IF(AND(G1506&lt;&gt;(B1506*F1506),F1506&lt;&gt;""),1,0)</f>
        <v>0</v>
      </c>
      <c r="L1506"/>
      <c r="M1506" s="32">
        <f>IF(L1506="Y",Instructions!#REF!*G1506,0)</f>
        <v>0</v>
      </c>
    </row>
    <row r="1507" ht="12.75">
      <c r="L1507"/>
    </row>
    <row r="1508" ht="12.75">
      <c r="L1508"/>
    </row>
    <row r="1509" ht="12.75">
      <c r="L1509"/>
    </row>
    <row r="1510" ht="12.75">
      <c r="L1510"/>
    </row>
    <row r="1511" ht="12.75">
      <c r="L1511"/>
    </row>
    <row r="1512" ht="12.75">
      <c r="L1512"/>
    </row>
    <row r="1513" ht="12.75">
      <c r="L1513"/>
    </row>
    <row r="1514" ht="12.75">
      <c r="L1514"/>
    </row>
    <row r="1515" ht="12.75">
      <c r="L1515"/>
    </row>
    <row r="1516" ht="12.75">
      <c r="L1516"/>
    </row>
    <row r="1517" ht="12.75">
      <c r="L1517"/>
    </row>
    <row r="1518" ht="12.75">
      <c r="L1518"/>
    </row>
    <row r="1519" ht="12.75">
      <c r="L1519"/>
    </row>
    <row r="1520" ht="12.75">
      <c r="L1520"/>
    </row>
    <row r="1521" ht="12.75">
      <c r="L1521"/>
    </row>
    <row r="1602" spans="2:4" ht="12.75">
      <c r="B1602" s="5" t="s">
        <v>19</v>
      </c>
      <c r="D1602" s="5" t="s">
        <v>30</v>
      </c>
    </row>
    <row r="1603" spans="2:4" ht="12.75">
      <c r="B1603" s="4" t="s">
        <v>24</v>
      </c>
      <c r="D1603" s="4" t="s">
        <v>31</v>
      </c>
    </row>
    <row r="1604" spans="2:4" ht="12.75">
      <c r="B1604" s="4" t="s">
        <v>23</v>
      </c>
      <c r="D1604" s="4" t="s">
        <v>34</v>
      </c>
    </row>
    <row r="1605" ht="12.75">
      <c r="B1605" s="4" t="s">
        <v>20</v>
      </c>
    </row>
    <row r="1606" ht="12.75">
      <c r="B1606" s="4" t="s">
        <v>22</v>
      </c>
    </row>
    <row r="1607" ht="12.75">
      <c r="B1607" s="4" t="s">
        <v>21</v>
      </c>
    </row>
  </sheetData>
  <sheetProtection/>
  <mergeCells count="46">
    <mergeCell ref="G1506:H1506"/>
    <mergeCell ref="G1503:H1503"/>
    <mergeCell ref="G1504:H1504"/>
    <mergeCell ref="G1505:H1505"/>
    <mergeCell ref="G24:H24"/>
    <mergeCell ref="G25:H25"/>
    <mergeCell ref="G29:H29"/>
    <mergeCell ref="G30:H30"/>
    <mergeCell ref="G1500:H1500"/>
    <mergeCell ref="G26:H26"/>
    <mergeCell ref="G33:H33"/>
    <mergeCell ref="G22:H22"/>
    <mergeCell ref="G20:H20"/>
    <mergeCell ref="G27:H27"/>
    <mergeCell ref="G28:H28"/>
    <mergeCell ref="G21:H21"/>
    <mergeCell ref="G23:H23"/>
    <mergeCell ref="B1:D1"/>
    <mergeCell ref="G4:H4"/>
    <mergeCell ref="G14:H14"/>
    <mergeCell ref="G15:H15"/>
    <mergeCell ref="G13:H13"/>
    <mergeCell ref="G19:H19"/>
    <mergeCell ref="G17:H17"/>
    <mergeCell ref="G18:H18"/>
    <mergeCell ref="G16:H16"/>
    <mergeCell ref="G1501:H1501"/>
    <mergeCell ref="G1502:H1502"/>
    <mergeCell ref="G31:H31"/>
    <mergeCell ref="G32:H32"/>
    <mergeCell ref="B50:H50"/>
    <mergeCell ref="G47:H47"/>
    <mergeCell ref="G45:H45"/>
    <mergeCell ref="G42:H42"/>
    <mergeCell ref="B52:H52"/>
    <mergeCell ref="G39:H39"/>
    <mergeCell ref="G40:H40"/>
    <mergeCell ref="G41:H41"/>
    <mergeCell ref="G46:H46"/>
    <mergeCell ref="G34:H34"/>
    <mergeCell ref="G44:H44"/>
    <mergeCell ref="G35:H35"/>
    <mergeCell ref="G36:H36"/>
    <mergeCell ref="G37:H37"/>
    <mergeCell ref="G43:H43"/>
    <mergeCell ref="G38:H38"/>
  </mergeCells>
  <dataValidations count="14">
    <dataValidation allowBlank="1" promptTitle="Part number" prompt="Enter the part or model number of the item" sqref="D14:D38 D1501:D1506"/>
    <dataValidation allowBlank="1" showInputMessage="1" promptTitle="Invoice Number" prompt="Enter an invoice number here" sqref="H3"/>
    <dataValidation allowBlank="1" showInputMessage="1" promptTitle="Invoice Date" prompt="Enter the date of the invoice, or use today's date." sqref="G4"/>
    <dataValidation type="decimal" allowBlank="1" showErrorMessage="1" promptTitle="Subtotal Materials" prompt="Use the sum of the line items above or enter your own subtotal for materials here." sqref="G39:H39">
      <formula1>0.01</formula1>
      <formula2>999999</formula2>
    </dataValidation>
    <dataValidation type="decimal" allowBlank="1" showErrorMessage="1" promptTitle=" Subtotal Labor" prompt="Enter the subtotal of labor cost." errorTitle=" Subtotal Labor" error="Enter the subtotal of labor cost." sqref="G40:H40">
      <formula1>0</formula1>
      <formula2>999999</formula2>
    </dataValidation>
    <dataValidation type="decimal" allowBlank="1" showErrorMessage="1" promptTitle="Sales Tax" prompt="Tax is automatically calculated at the percentage listed to the right.  Or you may type in your own calculated amount." errorTitle="Sales Tax" error="Enter a dollar amount for sales tax" sqref="G46:H46">
      <formula1>0</formula1>
      <formula2>999999</formula2>
    </dataValidation>
    <dataValidation type="whole" allowBlank="1" showErrorMessage="1" promptTitle="Quantiy" prompt="Enter the number of items of this type of part that were installed." errorTitle="Enter Quantiy" error="Enter the number of items of this type of part that were installed." sqref="B14:B38 B1501:B1506">
      <formula1>1</formula1>
      <formula2>99999</formula2>
    </dataValidation>
    <dataValidation allowBlank="1" promptTitle="Product description" prompt="Enter the product description" sqref="E14:E38 E1501:E1506"/>
    <dataValidation type="decimal" allowBlank="1" showErrorMessage="1" promptTitle="Unit Cost" prompt="Enter the cost of 1 of these parts.  The total column will multiply this times the quantity column." errorTitle="Unit Cost" error="Unit Cost must be a dollar amount" sqref="F14:F38 F1503">
      <formula1>0</formula1>
      <formula2>999999</formula2>
    </dataValidation>
    <dataValidation allowBlank="1" showErrorMessage="1" sqref="G14:H38 B1:D5 G1503:H1506"/>
    <dataValidation type="decimal" allowBlank="1" promptTitle="Dollar Amount" prompt="Enter the cost of these items" errorTitle="Must be dollar amount" error="Enter the cost of these items" sqref="G1501:H1502">
      <formula1>0.01</formula1>
      <formula2>999999</formula2>
    </dataValidation>
    <dataValidation type="decimal" allowBlank="1" showInputMessage="1" showErrorMessage="1" sqref="F1501:F1502 F1504:F1506">
      <formula1>-99999</formula1>
      <formula2>99999</formula2>
    </dataValidation>
    <dataValidation type="decimal" allowBlank="1" showErrorMessage="1" promptTitle="Subtotal Recycling" prompt="Enter the subtotal for recycling costs." errorTitle="Subtotal Recycling" error="Enter the subtotal for recycling costs." sqref="G45 G41:H44">
      <formula1>0</formula1>
      <formula2>999999</formula2>
    </dataValidation>
    <dataValidation allowBlank="1" promptTitle="Installation Address" prompt="Enter the address of the customer's installation site" sqref="B8:D11"/>
  </dataValidations>
  <printOptions/>
  <pageMargins left="0.5" right="0.5" top="0.75" bottom="0.5" header="0.5" footer="0.5"/>
  <pageSetup fitToHeight="0" fitToWidth="1" horizontalDpi="600" verticalDpi="600" orientation="portrait" scale="85" r:id="rId2"/>
  <headerFooter alignWithMargins="0">
    <oddHeader>&amp;RPage &amp;P of &amp;N</oddHeader>
    <oddFooter>&amp;C&amp;D &amp;T</oddFooter>
  </headerFooter>
  <ignoredErrors>
    <ignoredError sqref="G4 M14:M16 M19 M22:M38 M1506 G1501:H1502 G15:H16 G20:H38 M1501:M1502 G19:H19 G17:H18 G14:H14 M1504:M1505 G1503:H1506 G47" unlockedFormula="1"/>
  </ignoredErrors>
  <drawing r:id="rId1"/>
</worksheet>
</file>

<file path=xl/worksheets/sheet2.xml><?xml version="1.0" encoding="utf-8"?>
<worksheet xmlns="http://schemas.openxmlformats.org/spreadsheetml/2006/main" xmlns:r="http://schemas.openxmlformats.org/officeDocument/2006/relationships">
  <sheetPr codeName="Sheet3"/>
  <dimension ref="A1:H53"/>
  <sheetViews>
    <sheetView zoomScalePageLayoutView="0" workbookViewId="0" topLeftCell="A1">
      <selection activeCell="L28" sqref="L28"/>
    </sheetView>
  </sheetViews>
  <sheetFormatPr defaultColWidth="9.140625" defaultRowHeight="12.75"/>
  <cols>
    <col min="1" max="1" width="3.57421875" style="49" customWidth="1"/>
    <col min="2" max="2" width="11.140625" style="49" customWidth="1"/>
    <col min="3" max="4" width="18.57421875" style="49" customWidth="1"/>
    <col min="5" max="5" width="18.8515625" style="49" customWidth="1"/>
    <col min="6" max="6" width="13.28125" style="49" customWidth="1"/>
    <col min="7" max="7" width="10.00390625" style="49" bestFit="1" customWidth="1"/>
    <col min="8" max="8" width="8.140625" style="49" customWidth="1"/>
    <col min="9" max="9" width="2.8515625" style="49" customWidth="1"/>
    <col min="10" max="10" width="5.28125" style="49" customWidth="1"/>
    <col min="11" max="16384" width="9.140625" style="49" customWidth="1"/>
  </cols>
  <sheetData>
    <row r="1" spans="1:8" ht="20.25">
      <c r="A1" s="46"/>
      <c r="B1" s="110" t="s">
        <v>43</v>
      </c>
      <c r="C1" s="111"/>
      <c r="D1" s="111"/>
      <c r="E1" s="47"/>
      <c r="F1" s="47"/>
      <c r="G1" s="47"/>
      <c r="H1" s="48" t="s">
        <v>3</v>
      </c>
    </row>
    <row r="2" spans="1:8" ht="12.75" customHeight="1">
      <c r="A2" s="46"/>
      <c r="B2" s="46" t="s">
        <v>14</v>
      </c>
      <c r="C2" s="46"/>
      <c r="D2" s="46"/>
      <c r="E2" s="46"/>
      <c r="F2" s="46"/>
      <c r="G2" s="46"/>
      <c r="H2" s="46"/>
    </row>
    <row r="3" spans="1:8" ht="12.75">
      <c r="A3" s="46"/>
      <c r="B3" s="46" t="s">
        <v>0</v>
      </c>
      <c r="C3" s="46"/>
      <c r="D3" s="46"/>
      <c r="E3" s="46"/>
      <c r="F3" s="46"/>
      <c r="G3" s="50" t="s">
        <v>33</v>
      </c>
      <c r="H3" s="51">
        <v>99999</v>
      </c>
    </row>
    <row r="4" spans="1:8" ht="12.75">
      <c r="A4" s="46"/>
      <c r="B4" s="46" t="s">
        <v>1</v>
      </c>
      <c r="C4" s="46"/>
      <c r="D4" s="46"/>
      <c r="E4" s="46"/>
      <c r="F4" s="46"/>
      <c r="G4" s="112">
        <f ca="1">TODAY()</f>
        <v>42151</v>
      </c>
      <c r="H4" s="113"/>
    </row>
    <row r="5" spans="1:8" ht="12.75">
      <c r="A5" s="46"/>
      <c r="B5" s="46" t="s">
        <v>2</v>
      </c>
      <c r="C5" s="46"/>
      <c r="D5" s="46"/>
      <c r="E5" s="46"/>
      <c r="F5" s="46"/>
      <c r="G5" s="46"/>
      <c r="H5" s="46"/>
    </row>
    <row r="6" spans="1:8" ht="12.75">
      <c r="A6" s="46"/>
      <c r="B6" s="46"/>
      <c r="C6" s="46"/>
      <c r="D6" s="46"/>
      <c r="E6" s="46"/>
      <c r="F6" s="46"/>
      <c r="G6" s="46"/>
      <c r="H6" s="46"/>
    </row>
    <row r="7" spans="1:8" ht="12.75">
      <c r="A7" s="46"/>
      <c r="B7" s="52" t="s">
        <v>16</v>
      </c>
      <c r="C7" s="52"/>
      <c r="D7" s="52" t="s">
        <v>17</v>
      </c>
      <c r="E7" s="46"/>
      <c r="F7" s="46"/>
      <c r="G7" s="46"/>
      <c r="H7" s="46"/>
    </row>
    <row r="8" spans="1:8" ht="12.75">
      <c r="A8" s="46"/>
      <c r="B8" s="46" t="s">
        <v>4</v>
      </c>
      <c r="C8" s="46"/>
      <c r="D8" s="46" t="s">
        <v>4</v>
      </c>
      <c r="E8" s="46"/>
      <c r="F8" s="46"/>
      <c r="G8" s="46"/>
      <c r="H8" s="46"/>
    </row>
    <row r="9" spans="1:8" ht="12.75" customHeight="1">
      <c r="A9" s="46"/>
      <c r="B9" s="46" t="s">
        <v>5</v>
      </c>
      <c r="C9" s="46"/>
      <c r="D9" s="46" t="s">
        <v>5</v>
      </c>
      <c r="E9" s="46"/>
      <c r="F9" s="46"/>
      <c r="G9" s="46"/>
      <c r="H9" s="46"/>
    </row>
    <row r="10" spans="1:8" ht="12.75">
      <c r="A10" s="46"/>
      <c r="B10" s="46" t="s">
        <v>6</v>
      </c>
      <c r="C10" s="46"/>
      <c r="D10" s="46" t="s">
        <v>6</v>
      </c>
      <c r="E10" s="46"/>
      <c r="F10" s="46"/>
      <c r="G10" s="46"/>
      <c r="H10" s="46"/>
    </row>
    <row r="11" spans="1:8" ht="12.75">
      <c r="A11" s="46"/>
      <c r="B11" s="46" t="s">
        <v>7</v>
      </c>
      <c r="C11" s="46"/>
      <c r="D11" s="46" t="s">
        <v>7</v>
      </c>
      <c r="E11" s="46"/>
      <c r="F11" s="46"/>
      <c r="G11" s="46"/>
      <c r="H11" s="46"/>
    </row>
    <row r="12" spans="1:8" ht="12.75">
      <c r="A12" s="46"/>
      <c r="B12" s="46"/>
      <c r="C12" s="46"/>
      <c r="D12" s="46"/>
      <c r="E12" s="46"/>
      <c r="F12" s="46"/>
      <c r="G12" s="46"/>
      <c r="H12" s="46"/>
    </row>
    <row r="13" spans="1:8" ht="12.75">
      <c r="A13" s="46"/>
      <c r="B13" s="53" t="s">
        <v>28</v>
      </c>
      <c r="C13" s="53" t="s">
        <v>26</v>
      </c>
      <c r="D13" s="54" t="s">
        <v>27</v>
      </c>
      <c r="E13" s="54" t="s">
        <v>12</v>
      </c>
      <c r="F13" s="70" t="s">
        <v>29</v>
      </c>
      <c r="G13" s="114" t="s">
        <v>46</v>
      </c>
      <c r="H13" s="115"/>
    </row>
    <row r="14" spans="1:8" ht="12.75" customHeight="1">
      <c r="A14" s="55"/>
      <c r="B14" s="56">
        <v>2</v>
      </c>
      <c r="C14" s="57" t="s">
        <v>47</v>
      </c>
      <c r="D14" s="58" t="s">
        <v>57</v>
      </c>
      <c r="E14" s="58" t="s">
        <v>52</v>
      </c>
      <c r="F14" s="39">
        <v>20</v>
      </c>
      <c r="G14" s="84">
        <f>B14*F14</f>
        <v>40</v>
      </c>
      <c r="H14" s="85"/>
    </row>
    <row r="15" spans="1:8" ht="12.75">
      <c r="A15" s="55"/>
      <c r="B15" s="59">
        <v>25</v>
      </c>
      <c r="C15" s="61" t="s">
        <v>48</v>
      </c>
      <c r="D15" s="60" t="s">
        <v>55</v>
      </c>
      <c r="E15" s="60" t="s">
        <v>51</v>
      </c>
      <c r="F15" s="40">
        <v>10</v>
      </c>
      <c r="G15" s="86">
        <f>B15*F15</f>
        <v>250</v>
      </c>
      <c r="H15" s="87"/>
    </row>
    <row r="16" spans="1:8" ht="12.75">
      <c r="A16" s="55"/>
      <c r="B16" s="59">
        <v>10</v>
      </c>
      <c r="C16" s="61" t="s">
        <v>49</v>
      </c>
      <c r="D16" s="60" t="s">
        <v>58</v>
      </c>
      <c r="E16" s="60" t="s">
        <v>56</v>
      </c>
      <c r="F16" s="40">
        <v>3.5</v>
      </c>
      <c r="G16" s="86">
        <f>B16*F16</f>
        <v>35</v>
      </c>
      <c r="H16" s="87"/>
    </row>
    <row r="17" spans="1:8" ht="12.75">
      <c r="A17" s="55"/>
      <c r="B17" s="59">
        <v>6</v>
      </c>
      <c r="C17" s="61" t="s">
        <v>50</v>
      </c>
      <c r="D17" s="60" t="s">
        <v>53</v>
      </c>
      <c r="E17" s="60" t="s">
        <v>54</v>
      </c>
      <c r="F17" s="40">
        <v>350</v>
      </c>
      <c r="G17" s="86">
        <f>B17*F17</f>
        <v>2100</v>
      </c>
      <c r="H17" s="87"/>
    </row>
    <row r="18" spans="1:8" ht="12.75">
      <c r="A18" s="55"/>
      <c r="B18" s="59"/>
      <c r="C18" s="61"/>
      <c r="D18" s="60"/>
      <c r="E18" s="60"/>
      <c r="F18" s="40"/>
      <c r="G18" s="40"/>
      <c r="H18" s="41"/>
    </row>
    <row r="19" spans="1:8" ht="12.75">
      <c r="A19" s="55"/>
      <c r="B19" s="59"/>
      <c r="C19" s="61"/>
      <c r="D19" s="60"/>
      <c r="E19" s="60"/>
      <c r="F19" s="40"/>
      <c r="G19" s="40"/>
      <c r="H19" s="41"/>
    </row>
    <row r="20" spans="1:8" ht="12.75">
      <c r="A20" s="55"/>
      <c r="B20" s="59"/>
      <c r="C20" s="61"/>
      <c r="D20" s="60"/>
      <c r="E20" s="60"/>
      <c r="F20" s="40"/>
      <c r="G20" s="40"/>
      <c r="H20" s="41"/>
    </row>
    <row r="21" spans="1:8" ht="12.75" customHeight="1">
      <c r="A21" s="55"/>
      <c r="B21" s="59"/>
      <c r="C21" s="61"/>
      <c r="D21" s="60"/>
      <c r="E21" s="60"/>
      <c r="F21" s="40"/>
      <c r="G21" s="40"/>
      <c r="H21" s="41"/>
    </row>
    <row r="22" spans="1:8" ht="12.75">
      <c r="A22" s="55"/>
      <c r="B22" s="59"/>
      <c r="C22" s="61"/>
      <c r="D22" s="60"/>
      <c r="E22" s="60"/>
      <c r="F22" s="40"/>
      <c r="G22" s="40"/>
      <c r="H22" s="41"/>
    </row>
    <row r="23" spans="1:8" ht="16.5" customHeight="1">
      <c r="A23" s="55"/>
      <c r="B23" s="59"/>
      <c r="C23" s="61"/>
      <c r="D23" s="60"/>
      <c r="E23" s="60"/>
      <c r="F23" s="40"/>
      <c r="G23" s="40"/>
      <c r="H23" s="41"/>
    </row>
    <row r="24" spans="1:8" ht="16.5" customHeight="1">
      <c r="A24" s="55"/>
      <c r="B24" s="59"/>
      <c r="C24" s="61"/>
      <c r="D24" s="60"/>
      <c r="E24" s="60"/>
      <c r="F24" s="40"/>
      <c r="G24" s="40"/>
      <c r="H24" s="41"/>
    </row>
    <row r="25" spans="1:8" ht="16.5" customHeight="1">
      <c r="A25" s="55"/>
      <c r="B25" s="59"/>
      <c r="C25" s="61"/>
      <c r="D25" s="60"/>
      <c r="E25" s="60"/>
      <c r="F25" s="40"/>
      <c r="G25" s="86">
        <f>B25*F25</f>
        <v>0</v>
      </c>
      <c r="H25" s="87"/>
    </row>
    <row r="26" spans="1:8" ht="16.5" customHeight="1">
      <c r="A26" s="55"/>
      <c r="B26" s="59"/>
      <c r="C26" s="61"/>
      <c r="D26" s="60"/>
      <c r="E26" s="60"/>
      <c r="F26" s="40"/>
      <c r="G26" s="86">
        <f>B26*F26</f>
        <v>0</v>
      </c>
      <c r="H26" s="87"/>
    </row>
    <row r="27" spans="1:8" ht="16.5" customHeight="1">
      <c r="A27" s="55"/>
      <c r="B27" s="62"/>
      <c r="C27" s="63"/>
      <c r="D27" s="64"/>
      <c r="E27" s="64"/>
      <c r="F27" s="65"/>
      <c r="G27" s="108">
        <f>B27*F27</f>
        <v>0</v>
      </c>
      <c r="H27" s="109"/>
    </row>
    <row r="28" spans="1:8" ht="16.5" customHeight="1">
      <c r="A28" s="55"/>
      <c r="B28" s="66"/>
      <c r="C28" s="66"/>
      <c r="D28" s="66"/>
      <c r="E28" s="46"/>
      <c r="F28" s="67" t="s">
        <v>44</v>
      </c>
      <c r="G28" s="95">
        <f>SUM(G14:G27)</f>
        <v>2425</v>
      </c>
      <c r="H28" s="96"/>
    </row>
    <row r="29" spans="1:8" ht="15">
      <c r="A29" s="55"/>
      <c r="B29" s="66"/>
      <c r="C29" s="66"/>
      <c r="D29" s="66"/>
      <c r="E29" s="46"/>
      <c r="F29" s="67" t="s">
        <v>45</v>
      </c>
      <c r="G29" s="95">
        <v>1000</v>
      </c>
      <c r="H29" s="96"/>
    </row>
    <row r="30" spans="1:8" ht="15">
      <c r="A30" s="55"/>
      <c r="B30" s="66"/>
      <c r="C30" s="46"/>
      <c r="D30" s="66"/>
      <c r="E30" s="46"/>
      <c r="F30" s="67" t="s">
        <v>37</v>
      </c>
      <c r="G30" s="95">
        <v>50</v>
      </c>
      <c r="H30" s="96"/>
    </row>
    <row r="31" spans="1:8" ht="33.75" customHeight="1">
      <c r="A31" s="55"/>
      <c r="B31" s="66"/>
      <c r="C31" s="46"/>
      <c r="D31" s="66"/>
      <c r="E31" s="46"/>
      <c r="F31" s="67" t="s">
        <v>38</v>
      </c>
      <c r="G31" s="95">
        <v>25</v>
      </c>
      <c r="H31" s="96"/>
    </row>
    <row r="32" spans="1:8" ht="15">
      <c r="A32" s="55"/>
      <c r="B32" s="66"/>
      <c r="C32" s="46"/>
      <c r="D32" s="66"/>
      <c r="E32" s="46"/>
      <c r="F32" s="67" t="s">
        <v>39</v>
      </c>
      <c r="G32" s="95">
        <v>50</v>
      </c>
      <c r="H32" s="96"/>
    </row>
    <row r="33" spans="1:8" ht="15">
      <c r="A33"/>
      <c r="B33" s="66"/>
      <c r="C33" s="46"/>
      <c r="D33" s="66"/>
      <c r="E33" s="46"/>
      <c r="F33" s="67" t="s">
        <v>40</v>
      </c>
      <c r="G33" s="95">
        <v>500</v>
      </c>
      <c r="H33" s="96"/>
    </row>
    <row r="34" spans="1:8" ht="15">
      <c r="A34"/>
      <c r="B34" s="66"/>
      <c r="C34" s="46"/>
      <c r="D34" s="66"/>
      <c r="E34" s="46"/>
      <c r="F34" s="68" t="s">
        <v>41</v>
      </c>
      <c r="G34" s="95">
        <v>0</v>
      </c>
      <c r="H34" s="96"/>
    </row>
    <row r="35" spans="1:8" ht="30" customHeight="1">
      <c r="A35"/>
      <c r="B35" s="66"/>
      <c r="C35" s="66"/>
      <c r="D35" s="66"/>
      <c r="E35" s="46"/>
      <c r="F35" s="67" t="s">
        <v>10</v>
      </c>
      <c r="G35" s="117">
        <f>0.0725*G28</f>
        <v>175.8125</v>
      </c>
      <c r="H35" s="118"/>
    </row>
    <row r="36" spans="1:8" ht="15.75">
      <c r="A36"/>
      <c r="B36" s="66"/>
      <c r="C36" s="66"/>
      <c r="D36" s="66"/>
      <c r="E36" s="46"/>
      <c r="F36" s="69" t="s">
        <v>11</v>
      </c>
      <c r="G36" s="119">
        <f>SUM(G28:H35)</f>
        <v>4225.8125</v>
      </c>
      <c r="H36" s="120"/>
    </row>
    <row r="37" spans="1:8" ht="12.75">
      <c r="A37" s="55"/>
      <c r="B37" s="52" t="s">
        <v>15</v>
      </c>
      <c r="C37" s="46"/>
      <c r="D37" s="46"/>
      <c r="E37" s="46"/>
      <c r="F37" s="46"/>
      <c r="G37" s="46"/>
      <c r="H37" s="46"/>
    </row>
    <row r="38" spans="1:8" ht="30.75" customHeight="1">
      <c r="A38" s="55"/>
      <c r="B38" s="105" t="s">
        <v>42</v>
      </c>
      <c r="C38" s="106"/>
      <c r="D38" s="106"/>
      <c r="E38" s="106"/>
      <c r="F38" s="106"/>
      <c r="G38" s="106"/>
      <c r="H38" s="107"/>
    </row>
    <row r="39" spans="1:8" ht="12.75" customHeight="1">
      <c r="A39" s="55"/>
      <c r="B39" s="116" t="s">
        <v>18</v>
      </c>
      <c r="C39" s="116"/>
      <c r="D39" s="116"/>
      <c r="E39" s="116"/>
      <c r="F39" s="116"/>
      <c r="G39" s="116"/>
      <c r="H39" s="116"/>
    </row>
    <row r="40" spans="1:4" ht="12.75">
      <c r="A40" s="55"/>
      <c r="B40"/>
      <c r="C40"/>
      <c r="D40"/>
    </row>
    <row r="41" spans="1:4" ht="12.75">
      <c r="A41" s="55"/>
      <c r="B41"/>
      <c r="C41"/>
      <c r="D41"/>
    </row>
    <row r="42" spans="1:4" ht="12.75">
      <c r="A42" s="55"/>
      <c r="B42"/>
      <c r="C42"/>
      <c r="D42"/>
    </row>
    <row r="43" spans="1:4" ht="12.75">
      <c r="A43" s="46"/>
      <c r="B43"/>
      <c r="C43"/>
      <c r="D43"/>
    </row>
    <row r="44" ht="12.75">
      <c r="A44" s="46"/>
    </row>
    <row r="45" ht="12.75">
      <c r="A45" s="46"/>
    </row>
    <row r="46" ht="12.75">
      <c r="A46" s="46"/>
    </row>
    <row r="47" ht="12.75">
      <c r="A47" s="46"/>
    </row>
    <row r="48" ht="12.75">
      <c r="A48" s="46"/>
    </row>
    <row r="49" ht="12.75">
      <c r="A49" s="46"/>
    </row>
    <row r="50" ht="12.75">
      <c r="A50" s="46"/>
    </row>
    <row r="51" ht="12.75">
      <c r="A51" s="46"/>
    </row>
    <row r="52" ht="39.75" customHeight="1">
      <c r="A52" s="46"/>
    </row>
    <row r="53" ht="12.75">
      <c r="A53" s="46"/>
    </row>
  </sheetData>
  <sheetProtection sheet="1" objects="1" scenarios="1" selectLockedCells="1" selectUnlockedCells="1"/>
  <mergeCells count="21">
    <mergeCell ref="B39:H39"/>
    <mergeCell ref="G33:H33"/>
    <mergeCell ref="G34:H34"/>
    <mergeCell ref="G35:H35"/>
    <mergeCell ref="G36:H36"/>
    <mergeCell ref="G31:H31"/>
    <mergeCell ref="B1:D1"/>
    <mergeCell ref="G4:H4"/>
    <mergeCell ref="G13:H13"/>
    <mergeCell ref="G14:H14"/>
    <mergeCell ref="G28:H28"/>
    <mergeCell ref="G26:H26"/>
    <mergeCell ref="G25:H25"/>
    <mergeCell ref="G29:H29"/>
    <mergeCell ref="G16:H16"/>
    <mergeCell ref="G17:H17"/>
    <mergeCell ref="G15:H15"/>
    <mergeCell ref="B38:H38"/>
    <mergeCell ref="G32:H32"/>
    <mergeCell ref="G30:H30"/>
    <mergeCell ref="G27:H27"/>
  </mergeCells>
  <dataValidations count="12">
    <dataValidation allowBlank="1" promptTitle="Part number" prompt="Enter the part or model number of the item" sqref="E25 D14:D27"/>
    <dataValidation allowBlank="1" showInputMessage="1" promptTitle="Invoice Number" prompt="Enter an invoice number here" sqref="H3"/>
    <dataValidation allowBlank="1" showInputMessage="1" promptTitle="Invoice Date" prompt="Enter the date of the invoice, or use today's date." sqref="G4"/>
    <dataValidation type="decimal" allowBlank="1" showErrorMessage="1" promptTitle="Subtotal Materials" prompt="Use the sum of the line items above or enter your own subtotal for materials here." sqref="G28:H28">
      <formula1>0.01</formula1>
      <formula2>999999</formula2>
    </dataValidation>
    <dataValidation type="decimal" allowBlank="1" showErrorMessage="1" promptTitle=" Subtotal Labor" prompt="Enter the subtotal of labor cost." errorTitle=" Subtotal Labor" error="Enter the subtotal of labor cost." sqref="G29">
      <formula1>0</formula1>
      <formula2>999999</formula2>
    </dataValidation>
    <dataValidation type="decimal" allowBlank="1" showErrorMessage="1" promptTitle="Sales Tax" prompt="Tax is automatically calculated at the percentage listed to the right.  Or you may type in your own calculated amount." errorTitle="Sales Tax" error="Enter a dollar amount for sales tax" sqref="G35">
      <formula1>0</formula1>
      <formula2>999999</formula2>
    </dataValidation>
    <dataValidation type="whole" allowBlank="1" showErrorMessage="1" promptTitle="Quantiy" prompt="Enter the number of items of this type of part that were installed." errorTitle="Enter Quantiy" error="Enter the number of items of this type of part that were installed." sqref="B14:B27">
      <formula1>1</formula1>
      <formula2>99999</formula2>
    </dataValidation>
    <dataValidation allowBlank="1" promptTitle="Product description" prompt="Enter the product description" sqref="E26 E27 E14:E17 E18:E24"/>
    <dataValidation type="decimal" allowBlank="1" showErrorMessage="1" promptTitle="Unit Cost" prompt="Enter the cost of 1 of these parts.  The total column will multiply this times the quantity column." errorTitle="Unit Cost" error="Unit Cost must be a dollar amount" sqref="F14:F27">
      <formula1>0</formula1>
      <formula2>999999</formula2>
    </dataValidation>
    <dataValidation allowBlank="1" showErrorMessage="1" sqref="B1:D5 G14:H17 G18:H24 G25:H26 G27:H27"/>
    <dataValidation type="decimal" allowBlank="1" showErrorMessage="1" promptTitle="Subtotal Recycling" prompt="Enter the subtotal for recycling costs." errorTitle="Subtotal Recycling" error="Enter the subtotal for recycling costs." sqref="G34 G30:G33">
      <formula1>0</formula1>
      <formula2>999999</formula2>
    </dataValidation>
    <dataValidation allowBlank="1" promptTitle="Installation Address" prompt="Enter the address of the customer's installation site" sqref="B8:D11"/>
  </dataValidation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Pease</dc:creator>
  <cp:keywords/>
  <dc:description/>
  <cp:lastModifiedBy>Emma Shriver</cp:lastModifiedBy>
  <cp:lastPrinted>2015-01-30T17:13:39Z</cp:lastPrinted>
  <dcterms:created xsi:type="dcterms:W3CDTF">2013-08-19T18:23:47Z</dcterms:created>
  <dcterms:modified xsi:type="dcterms:W3CDTF">2015-05-27T20:07:31Z</dcterms:modified>
  <cp:category/>
  <cp:version/>
  <cp:contentType/>
  <cp:contentStatus/>
</cp:coreProperties>
</file>